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Parte de turno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Causas" sheetId="4" state="visible" r:id="rId4"/>
    <sheet xmlns:r="http://schemas.openxmlformats.org/officeDocument/2006/relationships" name="Registro diario" sheetId="5" state="visible" r:id="rId5"/>
  </sheets>
  <definedNames>
    <definedName name="_xlnm.Print_Area" localSheetId="1">'Parte de turno'!$A$1:$G$58</definedName>
    <definedName name="_xlnm.Print_Area" localSheetId="2">'Ejemplo'!$A$1:$G$58</definedName>
    <definedName name="_xlnm.Print_Area" localSheetId="3">'Causas'!$A$1:$D$26</definedName>
    <definedName name="_xlnm.Print_Titles" localSheetId="4">'Registro diario'!$5:$5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0.0%"/>
    <numFmt numFmtId="167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14181F"/>
      <sz val="20"/>
    </font>
    <font>
      <name val="Arial"/>
      <color rgb="004B5563"/>
      <sz val="10"/>
    </font>
    <font>
      <name val="Arial"/>
      <b val="1"/>
      <color rgb="0014181F"/>
      <sz val="12"/>
    </font>
    <font>
      <name val="Arial"/>
      <color rgb="0014181F"/>
      <sz val="10"/>
    </font>
    <font>
      <name val="Arial"/>
      <color rgb="001F6FFF"/>
      <sz val="10"/>
      <u val="single"/>
    </font>
    <font>
      <name val="Arial"/>
      <b val="1"/>
      <color rgb="0014181F"/>
      <sz val="16"/>
    </font>
    <font>
      <name val="Arial"/>
      <b val="1"/>
      <color rgb="00FFFFFF"/>
      <sz val="11"/>
    </font>
    <font>
      <name val="Arial"/>
      <b val="1"/>
      <color rgb="0014181F"/>
      <sz val="10"/>
    </font>
    <font>
      <name val="Arial"/>
      <color rgb="000000FF"/>
      <sz val="10"/>
    </font>
    <font>
      <name val="Arial"/>
      <i val="1"/>
      <color rgb="004B5563"/>
      <sz val="9"/>
    </font>
    <font>
      <name val="Arial"/>
      <b val="1"/>
      <color rgb="001F6FFF"/>
      <sz val="12"/>
    </font>
  </fonts>
  <fills count="6">
    <fill>
      <patternFill/>
    </fill>
    <fill>
      <patternFill patternType="gray125"/>
    </fill>
    <fill>
      <patternFill patternType="solid">
        <fgColor rgb="001F6FFF"/>
      </patternFill>
    </fill>
    <fill>
      <patternFill patternType="solid">
        <fgColor rgb="00E8ECF2"/>
      </patternFill>
    </fill>
    <fill>
      <patternFill patternType="solid">
        <fgColor rgb="00FFF6CC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left style="thin">
        <color rgb="00C9D1DD"/>
      </left>
      <right style="thin">
        <color rgb="00C9D1DD"/>
      </right>
      <top style="thin">
        <color rgb="00C9D1DD"/>
      </top>
      <bottom style="thin">
        <color rgb="00C9D1DD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 vertical="center" indent="1"/>
    </xf>
    <xf numFmtId="0" fontId="8" fillId="3" borderId="1" applyAlignment="1" pivotButton="0" quotePrefix="0" xfId="0">
      <alignment horizontal="left" vertical="center" wrapText="1"/>
    </xf>
    <xf numFmtId="164" fontId="9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9" fillId="4" borderId="1" applyAlignment="1" pivotButton="0" quotePrefix="0" xfId="0">
      <alignment horizontal="left" vertical="center" wrapText="1"/>
    </xf>
    <xf numFmtId="1" fontId="9" fillId="4" borderId="1" applyAlignment="1" pivotButton="0" quotePrefix="0" xfId="0">
      <alignment horizontal="left" vertical="center" wrapText="1"/>
    </xf>
    <xf numFmtId="3" fontId="9" fillId="4" borderId="1" applyAlignment="1" pivotButton="0" quotePrefix="0" xfId="0">
      <alignment horizontal="left" vertical="center" wrapText="1"/>
    </xf>
    <xf numFmtId="3" fontId="8" fillId="5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5" fontId="9" fillId="4" borderId="1" applyAlignment="1" pivotButton="0" quotePrefix="0" xfId="0">
      <alignment horizontal="center" vertical="center" wrapText="1"/>
    </xf>
    <xf numFmtId="1" fontId="8" fillId="5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166" fontId="8" fillId="5" borderId="1" applyAlignment="1" pivotButton="0" quotePrefix="0" xfId="0">
      <alignment horizontal="center" vertical="center" wrapText="1"/>
    </xf>
    <xf numFmtId="166" fontId="11" fillId="5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9" fontId="8" fillId="5" borderId="1" applyAlignment="1" pivotButton="0" quotePrefix="0" xfId="0">
      <alignment horizontal="center" vertical="center" wrapText="1"/>
    </xf>
    <xf numFmtId="3" fontId="8" fillId="5" borderId="1" applyAlignment="1" pivotButton="0" quotePrefix="0" xfId="0">
      <alignment horizontal="center" vertical="center" wrapText="1"/>
    </xf>
    <xf numFmtId="164" fontId="9" fillId="4" borderId="1" applyAlignment="1" pivotButton="0" quotePrefix="0" xfId="0">
      <alignment horizontal="center" vertical="center" wrapText="1"/>
    </xf>
    <xf numFmtId="3" fontId="9" fillId="4" borderId="1" applyAlignment="1" pivotButton="0" quotePrefix="0" xfId="0">
      <alignment horizontal="center" vertical="center" wrapText="1"/>
    </xf>
    <xf numFmtId="1" fontId="9" fillId="4" borderId="1" applyAlignment="1" pivotButton="0" quotePrefix="0" xfId="0">
      <alignment horizontal="center" vertical="center" wrapText="1"/>
    </xf>
    <xf numFmtId="166" fontId="9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tailerly.com/contacto.html" TargetMode="External" Id="rId1"/><Relationship Type="http://schemas.openxmlformats.org/officeDocument/2006/relationships/hyperlink" Target="https://detailerly.com/guias.html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Plantilla de parte de producción</t>
        </is>
      </c>
    </row>
    <row r="3">
      <c r="B3" s="2" t="inlineStr">
        <is>
          <t>Gratis, sin registro. Hecha por Detailerly para fábricas que todavía apuntan a mano.</t>
        </is>
      </c>
    </row>
    <row r="5">
      <c r="B5" s="3" t="inlineStr">
        <is>
          <t>Qué hay en cada hoja</t>
        </is>
      </c>
    </row>
    <row r="6">
      <c r="B6" s="4" t="inlineStr">
        <is>
          <t>• Parte de turno: uno por turno y máquina. Datos, piezas, paradas y un resumen que se calcula solo.</t>
        </is>
      </c>
    </row>
    <row r="7">
      <c r="B7" s="4" t="inlineStr">
        <is>
          <t>• Ejemplo: el mismo parte relleno con un turno de 8 horas, para que veas cómo queda.</t>
        </is>
      </c>
    </row>
    <row r="8">
      <c r="B8" s="4" t="inlineStr">
        <is>
          <t>• Causas: la lista del desplegable y cuántas paradas y minutos lleva cada causa.</t>
        </is>
      </c>
    </row>
    <row r="9">
      <c r="B9" s="4" t="inlineStr">
        <is>
          <t>• Registro diario: una fila por turno para ver las semanas seguidas.</t>
        </is>
      </c>
    </row>
    <row r="10">
      <c r="B10" s="4" t="inlineStr"/>
    </row>
    <row r="11">
      <c r="B11" s="3" t="inlineStr">
        <is>
          <t>Colores</t>
        </is>
      </c>
    </row>
    <row r="12">
      <c r="B12" s="4" t="inlineStr">
        <is>
          <t>• Amarillo: lo rellenas tú.   • Gris: se calcula solo, no lo toques.</t>
        </is>
      </c>
    </row>
    <row r="13">
      <c r="B13" s="4" t="inlineStr"/>
    </row>
    <row r="14">
      <c r="B14" s="3" t="inlineStr">
        <is>
          <t>Cómo rellenarla</t>
        </is>
      </c>
    </row>
    <row r="15">
      <c r="B15" s="4" t="inlineStr">
        <is>
          <t>1. Antes de empezar el turno: fecha, turno, máquina, horas, descanso y ciclo ideal.</t>
        </is>
      </c>
    </row>
    <row r="16">
      <c r="B16" s="4" t="inlineStr">
        <is>
          <t>2. Durante el turno: cada parada en el momento, con hora de inicio y fin. También las de 1 o 2 minutos.</t>
        </is>
      </c>
    </row>
    <row r="17">
      <c r="B17" s="4" t="inlineStr">
        <is>
          <t>3. La causa, del desplegable. Si cada uno la escribe a su manera, luego no se pueden sumar.</t>
        </is>
      </c>
    </row>
    <row r="18">
      <c r="B18" s="4" t="inlineStr">
        <is>
          <t>4. Al acabar: piezas hechas y piezas malas.</t>
        </is>
      </c>
    </row>
    <row r="19">
      <c r="B19" s="4" t="inlineStr">
        <is>
          <t>5. Copia el resumen al Registro diario. Para el siguiente turno, duplica la hoja Parte de turno</t>
        </is>
      </c>
    </row>
    <row r="20">
      <c r="B20" s="4" t="inlineStr">
        <is>
          <t xml:space="preserve">    (clic derecho en la pestaña → Mover o copiar → Crear una copia) o imprímela en blanco.</t>
        </is>
      </c>
    </row>
    <row r="21">
      <c r="B21" s="4" t="inlineStr"/>
    </row>
    <row r="22">
      <c r="B22" s="3" t="inlineStr">
        <is>
          <t>Cómo leer el resumen</t>
        </is>
      </c>
    </row>
    <row r="23">
      <c r="B23" s="4" t="inlineStr">
        <is>
          <t>• Disponibilidad: cuánto del tiempo planificado estuvo la máquina en marcha.</t>
        </is>
      </c>
    </row>
    <row r="24">
      <c r="B24" s="4" t="inlineStr">
        <is>
          <t>• Rendimiento: si mientras iba, iba a su ritmo. Si sale más del 100 %, el ciclo ideal está mal puesto.</t>
        </is>
      </c>
    </row>
    <row r="25">
      <c r="B25" s="4" t="inlineStr">
        <is>
          <t>• Calidad: de lo que salió, cuánto salió bien.</t>
        </is>
      </c>
    </row>
    <row r="26">
      <c r="B26" s="4" t="inlineStr">
        <is>
          <t>• OEE: las tres multiplicadas. Más útil que compararte con otros es compararte contigo mismo.</t>
        </is>
      </c>
    </row>
    <row r="27">
      <c r="B27" s="4" t="inlineStr">
        <is>
          <t>• Microparadas: paradas de menos de 5 minutos. Casi nunca llegan al parte y, sumadas, sorprenden.</t>
        </is>
      </c>
    </row>
    <row r="28">
      <c r="B28" s="4" t="inlineStr"/>
    </row>
    <row r="29">
      <c r="B29" s="3" t="inlineStr">
        <is>
          <t>El límite de cualquier parte</t>
        </is>
      </c>
    </row>
    <row r="30">
      <c r="B30" s="4" t="inlineStr">
        <is>
          <t>Un parte lo rellena alguien que está trabajando. Las paradas cortas se escapan, las horas se redondean</t>
        </is>
      </c>
    </row>
    <row r="31">
      <c r="B31" s="4" t="inlineStr">
        <is>
          <t>y la causa se apunta de memoria. Si quieres que cada parada se apunte sola, con su vídeo:</t>
        </is>
      </c>
    </row>
    <row r="32">
      <c r="B32" s="5" t="inlineStr">
        <is>
          <t>detailerly.com — pide un chequeo gratis con 3-5 minutos de vídeo de tu máquina</t>
        </is>
      </c>
    </row>
    <row r="34">
      <c r="B34" s="5" t="inlineStr">
        <is>
          <t>Guías sobre microparadas, paradas y OEE: detailerly.com/guias.html</t>
        </is>
      </c>
    </row>
  </sheetData>
  <hyperlinks>
    <hyperlink xmlns:r="http://schemas.openxmlformats.org/officeDocument/2006/relationships" ref="B32" r:id="rId1"/>
    <hyperlink xmlns:r="http://schemas.openxmlformats.org/officeDocument/2006/relationships" ref="B3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14" customWidth="1" min="4" max="4"/>
    <col width="24" customWidth="1" min="5" max="5"/>
    <col width="14" customWidth="1" min="6" max="6"/>
    <col width="34" customWidth="1" min="7" max="7"/>
  </cols>
  <sheetData>
    <row r="1">
      <c r="A1" s="6" t="inlineStr">
        <is>
          <t>Parte de producción</t>
        </is>
      </c>
    </row>
    <row r="2">
      <c r="A2" s="2" t="inlineStr">
        <is>
          <t>Uno por turno y máquina. Rellena las celdas amarillas; las grises se calculan solas.</t>
        </is>
      </c>
    </row>
    <row r="4" ht="20" customHeight="1">
      <c r="A4" s="7" t="inlineStr">
        <is>
          <t>1 · Datos del turno</t>
        </is>
      </c>
    </row>
    <row r="5">
      <c r="A5" s="8" t="inlineStr">
        <is>
          <t>Fecha</t>
        </is>
      </c>
      <c r="B5" s="9" t="n"/>
      <c r="C5" s="8" t="inlineStr">
        <is>
          <t>Turno</t>
        </is>
      </c>
      <c r="D5" s="10" t="n"/>
      <c r="E5" s="8" t="inlineStr">
        <is>
          <t>Máquina o línea</t>
        </is>
      </c>
      <c r="F5" s="10" t="n"/>
      <c r="G5" s="11" t="n"/>
    </row>
    <row r="6">
      <c r="A6" s="8" t="inlineStr">
        <is>
          <t>Responsable</t>
        </is>
      </c>
      <c r="B6" s="10" t="n"/>
      <c r="C6" s="8" t="inlineStr">
        <is>
          <t>Hora de inicio</t>
        </is>
      </c>
      <c r="D6" s="12" t="n"/>
      <c r="E6" s="8" t="inlineStr">
        <is>
          <t>Hora de fin</t>
        </is>
      </c>
      <c r="F6" s="12" t="n"/>
      <c r="G6" s="11" t="n"/>
    </row>
    <row r="7">
      <c r="A7" s="8" t="inlineStr">
        <is>
          <t>Descanso planificado (min)</t>
        </is>
      </c>
      <c r="B7" s="13" t="n"/>
      <c r="C7" s="8" t="inlineStr">
        <is>
          <t>Ciclo ideal (seg por pieza)</t>
        </is>
      </c>
      <c r="D7" s="13" t="n"/>
      <c r="E7" s="8" t="inlineStr">
        <is>
          <t>Referencia u orden</t>
        </is>
      </c>
      <c r="F7" s="10" t="n"/>
      <c r="G7" s="11" t="n"/>
    </row>
    <row r="9" ht="20" customHeight="1">
      <c r="A9" s="7" t="inlineStr">
        <is>
          <t>2 · Producción del turno</t>
        </is>
      </c>
    </row>
    <row r="10">
      <c r="A10" s="8" t="inlineStr">
        <is>
          <t>Piezas hechas</t>
        </is>
      </c>
      <c r="B10" s="14" t="n"/>
      <c r="C10" s="8" t="inlineStr">
        <is>
          <t>Piezas malas</t>
        </is>
      </c>
      <c r="D10" s="14" t="n"/>
      <c r="E10" s="8" t="inlineStr">
        <is>
          <t>Piezas buenas</t>
        </is>
      </c>
      <c r="F10" s="15">
        <f>IF(B10="","",B10-N(D10))</f>
        <v/>
      </c>
      <c r="G10" s="11" t="n"/>
    </row>
    <row r="11" ht="20" customHeight="1">
      <c r="A11" s="7" t="inlineStr">
        <is>
          <t>3 · Paradas (apúntalas en el momento, también las de 1 o 2 minutos)</t>
        </is>
      </c>
    </row>
    <row r="12">
      <c r="A12" s="16" t="inlineStr">
        <is>
          <t>Nº</t>
        </is>
      </c>
      <c r="B12" s="16" t="inlineStr">
        <is>
          <t>Hora de inicio</t>
        </is>
      </c>
      <c r="C12" s="16" t="inlineStr">
        <is>
          <t>Hora de fin</t>
        </is>
      </c>
      <c r="D12" s="16" t="inlineStr">
        <is>
          <t>Minutos</t>
        </is>
      </c>
      <c r="E12" s="16" t="inlineStr">
        <is>
          <t>Causa</t>
        </is>
      </c>
      <c r="F12" s="16" t="inlineStr">
        <is>
          <t>¿Planificada?</t>
        </is>
      </c>
      <c r="G12" s="8" t="inlineStr">
        <is>
          <t>Qué pasó</t>
        </is>
      </c>
    </row>
    <row r="13">
      <c r="A13" s="17" t="n">
        <v>1</v>
      </c>
      <c r="B13" s="18" t="n"/>
      <c r="C13" s="18" t="n"/>
      <c r="D13" s="19">
        <f>IF(OR(B13="",C13=""),"",ROUND(MOD(C13-B13,1)*1440,0))</f>
        <v/>
      </c>
      <c r="E13" s="10" t="n"/>
      <c r="F13" s="20" t="n"/>
      <c r="G13" s="10" t="n"/>
    </row>
    <row r="14">
      <c r="A14" s="17" t="n">
        <v>2</v>
      </c>
      <c r="B14" s="18" t="n"/>
      <c r="C14" s="18" t="n"/>
      <c r="D14" s="19">
        <f>IF(OR(B14="",C14=""),"",ROUND(MOD(C14-B14,1)*1440,0))</f>
        <v/>
      </c>
      <c r="E14" s="10" t="n"/>
      <c r="F14" s="20" t="n"/>
      <c r="G14" s="10" t="n"/>
    </row>
    <row r="15">
      <c r="A15" s="17" t="n">
        <v>3</v>
      </c>
      <c r="B15" s="18" t="n"/>
      <c r="C15" s="18" t="n"/>
      <c r="D15" s="19">
        <f>IF(OR(B15="",C15=""),"",ROUND(MOD(C15-B15,1)*1440,0))</f>
        <v/>
      </c>
      <c r="E15" s="10" t="n"/>
      <c r="F15" s="20" t="n"/>
      <c r="G15" s="10" t="n"/>
    </row>
    <row r="16">
      <c r="A16" s="17" t="n">
        <v>4</v>
      </c>
      <c r="B16" s="18" t="n"/>
      <c r="C16" s="18" t="n"/>
      <c r="D16" s="19">
        <f>IF(OR(B16="",C16=""),"",ROUND(MOD(C16-B16,1)*1440,0))</f>
        <v/>
      </c>
      <c r="E16" s="10" t="n"/>
      <c r="F16" s="20" t="n"/>
      <c r="G16" s="10" t="n"/>
    </row>
    <row r="17">
      <c r="A17" s="17" t="n">
        <v>5</v>
      </c>
      <c r="B17" s="18" t="n"/>
      <c r="C17" s="18" t="n"/>
      <c r="D17" s="19">
        <f>IF(OR(B17="",C17=""),"",ROUND(MOD(C17-B17,1)*1440,0))</f>
        <v/>
      </c>
      <c r="E17" s="10" t="n"/>
      <c r="F17" s="20" t="n"/>
      <c r="G17" s="10" t="n"/>
    </row>
    <row r="18">
      <c r="A18" s="17" t="n">
        <v>6</v>
      </c>
      <c r="B18" s="18" t="n"/>
      <c r="C18" s="18" t="n"/>
      <c r="D18" s="19">
        <f>IF(OR(B18="",C18=""),"",ROUND(MOD(C18-B18,1)*1440,0))</f>
        <v/>
      </c>
      <c r="E18" s="10" t="n"/>
      <c r="F18" s="20" t="n"/>
      <c r="G18" s="10" t="n"/>
    </row>
    <row r="19">
      <c r="A19" s="17" t="n">
        <v>7</v>
      </c>
      <c r="B19" s="18" t="n"/>
      <c r="C19" s="18" t="n"/>
      <c r="D19" s="19">
        <f>IF(OR(B19="",C19=""),"",ROUND(MOD(C19-B19,1)*1440,0))</f>
        <v/>
      </c>
      <c r="E19" s="10" t="n"/>
      <c r="F19" s="20" t="n"/>
      <c r="G19" s="10" t="n"/>
    </row>
    <row r="20">
      <c r="A20" s="17" t="n">
        <v>8</v>
      </c>
      <c r="B20" s="18" t="n"/>
      <c r="C20" s="18" t="n"/>
      <c r="D20" s="19">
        <f>IF(OR(B20="",C20=""),"",ROUND(MOD(C20-B20,1)*1440,0))</f>
        <v/>
      </c>
      <c r="E20" s="10" t="n"/>
      <c r="F20" s="20" t="n"/>
      <c r="G20" s="10" t="n"/>
    </row>
    <row r="21">
      <c r="A21" s="17" t="n">
        <v>9</v>
      </c>
      <c r="B21" s="18" t="n"/>
      <c r="C21" s="18" t="n"/>
      <c r="D21" s="19">
        <f>IF(OR(B21="",C21=""),"",ROUND(MOD(C21-B21,1)*1440,0))</f>
        <v/>
      </c>
      <c r="E21" s="10" t="n"/>
      <c r="F21" s="20" t="n"/>
      <c r="G21" s="10" t="n"/>
    </row>
    <row r="22">
      <c r="A22" s="17" t="n">
        <v>10</v>
      </c>
      <c r="B22" s="18" t="n"/>
      <c r="C22" s="18" t="n"/>
      <c r="D22" s="19">
        <f>IF(OR(B22="",C22=""),"",ROUND(MOD(C22-B22,1)*1440,0))</f>
        <v/>
      </c>
      <c r="E22" s="10" t="n"/>
      <c r="F22" s="20" t="n"/>
      <c r="G22" s="10" t="n"/>
    </row>
    <row r="23">
      <c r="A23" s="17" t="n">
        <v>11</v>
      </c>
      <c r="B23" s="18" t="n"/>
      <c r="C23" s="18" t="n"/>
      <c r="D23" s="19">
        <f>IF(OR(B23="",C23=""),"",ROUND(MOD(C23-B23,1)*1440,0))</f>
        <v/>
      </c>
      <c r="E23" s="10" t="n"/>
      <c r="F23" s="20" t="n"/>
      <c r="G23" s="10" t="n"/>
    </row>
    <row r="24">
      <c r="A24" s="17" t="n">
        <v>12</v>
      </c>
      <c r="B24" s="18" t="n"/>
      <c r="C24" s="18" t="n"/>
      <c r="D24" s="19">
        <f>IF(OR(B24="",C24=""),"",ROUND(MOD(C24-B24,1)*1440,0))</f>
        <v/>
      </c>
      <c r="E24" s="10" t="n"/>
      <c r="F24" s="20" t="n"/>
      <c r="G24" s="10" t="n"/>
    </row>
    <row r="25">
      <c r="A25" s="17" t="n">
        <v>13</v>
      </c>
      <c r="B25" s="18" t="n"/>
      <c r="C25" s="18" t="n"/>
      <c r="D25" s="19">
        <f>IF(OR(B25="",C25=""),"",ROUND(MOD(C25-B25,1)*1440,0))</f>
        <v/>
      </c>
      <c r="E25" s="10" t="n"/>
      <c r="F25" s="20" t="n"/>
      <c r="G25" s="10" t="n"/>
    </row>
    <row r="26">
      <c r="A26" s="17" t="n">
        <v>14</v>
      </c>
      <c r="B26" s="18" t="n"/>
      <c r="C26" s="18" t="n"/>
      <c r="D26" s="19">
        <f>IF(OR(B26="",C26=""),"",ROUND(MOD(C26-B26,1)*1440,0))</f>
        <v/>
      </c>
      <c r="E26" s="10" t="n"/>
      <c r="F26" s="20" t="n"/>
      <c r="G26" s="10" t="n"/>
    </row>
    <row r="27">
      <c r="A27" s="17" t="n">
        <v>15</v>
      </c>
      <c r="B27" s="18" t="n"/>
      <c r="C27" s="18" t="n"/>
      <c r="D27" s="19">
        <f>IF(OR(B27="",C27=""),"",ROUND(MOD(C27-B27,1)*1440,0))</f>
        <v/>
      </c>
      <c r="E27" s="10" t="n"/>
      <c r="F27" s="20" t="n"/>
      <c r="G27" s="10" t="n"/>
    </row>
    <row r="28">
      <c r="A28" s="17" t="n">
        <v>16</v>
      </c>
      <c r="B28" s="18" t="n"/>
      <c r="C28" s="18" t="n"/>
      <c r="D28" s="19">
        <f>IF(OR(B28="",C28=""),"",ROUND(MOD(C28-B28,1)*1440,0))</f>
        <v/>
      </c>
      <c r="E28" s="10" t="n"/>
      <c r="F28" s="20" t="n"/>
      <c r="G28" s="10" t="n"/>
    </row>
    <row r="29">
      <c r="A29" s="17" t="n">
        <v>17</v>
      </c>
      <c r="B29" s="18" t="n"/>
      <c r="C29" s="18" t="n"/>
      <c r="D29" s="19">
        <f>IF(OR(B29="",C29=""),"",ROUND(MOD(C29-B29,1)*1440,0))</f>
        <v/>
      </c>
      <c r="E29" s="10" t="n"/>
      <c r="F29" s="20" t="n"/>
      <c r="G29" s="10" t="n"/>
    </row>
    <row r="30">
      <c r="A30" s="17" t="n">
        <v>18</v>
      </c>
      <c r="B30" s="18" t="n"/>
      <c r="C30" s="18" t="n"/>
      <c r="D30" s="19">
        <f>IF(OR(B30="",C30=""),"",ROUND(MOD(C30-B30,1)*1440,0))</f>
        <v/>
      </c>
      <c r="E30" s="10" t="n"/>
      <c r="F30" s="20" t="n"/>
      <c r="G30" s="10" t="n"/>
    </row>
    <row r="31">
      <c r="A31" s="17" t="n">
        <v>19</v>
      </c>
      <c r="B31" s="18" t="n"/>
      <c r="C31" s="18" t="n"/>
      <c r="D31" s="19">
        <f>IF(OR(B31="",C31=""),"",ROUND(MOD(C31-B31,1)*1440,0))</f>
        <v/>
      </c>
      <c r="E31" s="10" t="n"/>
      <c r="F31" s="20" t="n"/>
      <c r="G31" s="10" t="n"/>
    </row>
    <row r="32">
      <c r="A32" s="17" t="n">
        <v>20</v>
      </c>
      <c r="B32" s="18" t="n"/>
      <c r="C32" s="18" t="n"/>
      <c r="D32" s="19">
        <f>IF(OR(B32="",C32=""),"",ROUND(MOD(C32-B32,1)*1440,0))</f>
        <v/>
      </c>
      <c r="E32" s="10" t="n"/>
      <c r="F32" s="20" t="n"/>
      <c r="G32" s="10" t="n"/>
    </row>
    <row r="33">
      <c r="A33" s="17" t="n">
        <v>21</v>
      </c>
      <c r="B33" s="18" t="n"/>
      <c r="C33" s="18" t="n"/>
      <c r="D33" s="19">
        <f>IF(OR(B33="",C33=""),"",ROUND(MOD(C33-B33,1)*1440,0))</f>
        <v/>
      </c>
      <c r="E33" s="10" t="n"/>
      <c r="F33" s="20" t="n"/>
      <c r="G33" s="10" t="n"/>
    </row>
    <row r="34">
      <c r="A34" s="17" t="n">
        <v>22</v>
      </c>
      <c r="B34" s="18" t="n"/>
      <c r="C34" s="18" t="n"/>
      <c r="D34" s="19">
        <f>IF(OR(B34="",C34=""),"",ROUND(MOD(C34-B34,1)*1440,0))</f>
        <v/>
      </c>
      <c r="E34" s="10" t="n"/>
      <c r="F34" s="20" t="n"/>
      <c r="G34" s="10" t="n"/>
    </row>
    <row r="35">
      <c r="A35" s="17" t="n">
        <v>23</v>
      </c>
      <c r="B35" s="18" t="n"/>
      <c r="C35" s="18" t="n"/>
      <c r="D35" s="19">
        <f>IF(OR(B35="",C35=""),"",ROUND(MOD(C35-B35,1)*1440,0))</f>
        <v/>
      </c>
      <c r="E35" s="10" t="n"/>
      <c r="F35" s="20" t="n"/>
      <c r="G35" s="10" t="n"/>
    </row>
    <row r="36">
      <c r="A36" s="17" t="n">
        <v>24</v>
      </c>
      <c r="B36" s="18" t="n"/>
      <c r="C36" s="18" t="n"/>
      <c r="D36" s="19">
        <f>IF(OR(B36="",C36=""),"",ROUND(MOD(C36-B36,1)*1440,0))</f>
        <v/>
      </c>
      <c r="E36" s="10" t="n"/>
      <c r="F36" s="20" t="n"/>
      <c r="G36" s="10" t="n"/>
    </row>
    <row r="37">
      <c r="A37" s="17" t="n">
        <v>25</v>
      </c>
      <c r="B37" s="18" t="n"/>
      <c r="C37" s="18" t="n"/>
      <c r="D37" s="19">
        <f>IF(OR(B37="",C37=""),"",ROUND(MOD(C37-B37,1)*1440,0))</f>
        <v/>
      </c>
      <c r="E37" s="10" t="n"/>
      <c r="F37" s="20" t="n"/>
      <c r="G37" s="10" t="n"/>
    </row>
    <row r="38">
      <c r="A38" s="17" t="n">
        <v>26</v>
      </c>
      <c r="B38" s="18" t="n"/>
      <c r="C38" s="18" t="n"/>
      <c r="D38" s="19">
        <f>IF(OR(B38="",C38=""),"",ROUND(MOD(C38-B38,1)*1440,0))</f>
        <v/>
      </c>
      <c r="E38" s="10" t="n"/>
      <c r="F38" s="20" t="n"/>
      <c r="G38" s="10" t="n"/>
    </row>
    <row r="39">
      <c r="A39" s="17" t="n">
        <v>27</v>
      </c>
      <c r="B39" s="18" t="n"/>
      <c r="C39" s="18" t="n"/>
      <c r="D39" s="19">
        <f>IF(OR(B39="",C39=""),"",ROUND(MOD(C39-B39,1)*1440,0))</f>
        <v/>
      </c>
      <c r="E39" s="10" t="n"/>
      <c r="F39" s="20" t="n"/>
      <c r="G39" s="10" t="n"/>
    </row>
    <row r="40">
      <c r="A40" s="17" t="n">
        <v>28</v>
      </c>
      <c r="B40" s="18" t="n"/>
      <c r="C40" s="18" t="n"/>
      <c r="D40" s="19">
        <f>IF(OR(B40="",C40=""),"",ROUND(MOD(C40-B40,1)*1440,0))</f>
        <v/>
      </c>
      <c r="E40" s="10" t="n"/>
      <c r="F40" s="20" t="n"/>
      <c r="G40" s="10" t="n"/>
    </row>
    <row r="41">
      <c r="A41" s="17" t="n">
        <v>29</v>
      </c>
      <c r="B41" s="18" t="n"/>
      <c r="C41" s="18" t="n"/>
      <c r="D41" s="19">
        <f>IF(OR(B41="",C41=""),"",ROUND(MOD(C41-B41,1)*1440,0))</f>
        <v/>
      </c>
      <c r="E41" s="10" t="n"/>
      <c r="F41" s="20" t="n"/>
      <c r="G41" s="10" t="n"/>
    </row>
    <row r="42">
      <c r="A42" s="17" t="n">
        <v>30</v>
      </c>
      <c r="B42" s="18" t="n"/>
      <c r="C42" s="18" t="n"/>
      <c r="D42" s="19">
        <f>IF(OR(B42="",C42=""),"",ROUND(MOD(C42-B42,1)*1440,0))</f>
        <v/>
      </c>
      <c r="E42" s="10" t="n"/>
      <c r="F42" s="20" t="n"/>
      <c r="G42" s="10" t="n"/>
    </row>
    <row r="43">
      <c r="C43" s="16" t="inlineStr">
        <is>
          <t>Total</t>
        </is>
      </c>
      <c r="D43" s="19">
        <f>SUM(D13:D42)</f>
        <v/>
      </c>
    </row>
    <row r="45" ht="20" customHeight="1">
      <c r="A45" s="7" t="inlineStr">
        <is>
          <t>4 · Resumen del turno (se calcula solo)</t>
        </is>
      </c>
    </row>
    <row r="46">
      <c r="A46" s="8" t="inlineStr">
        <is>
          <t>Duración del turno (min)</t>
        </is>
      </c>
      <c r="B46" s="19">
        <f>IF(OR(D6="",F6=""),"",ROUND(MOD(F6-D6,1)*1440,0))</f>
        <v/>
      </c>
      <c r="C46" s="21" t="inlineStr">
        <is>
          <t>De la hora de inicio a la de fin.</t>
        </is>
      </c>
    </row>
    <row r="47">
      <c r="A47" s="8" t="inlineStr">
        <is>
          <t>Tiempo planificado (min)</t>
        </is>
      </c>
      <c r="B47" s="19">
        <f>IF(B46="","",B46-N(B7))</f>
        <v/>
      </c>
      <c r="C47" s="21" t="inlineStr">
        <is>
          <t>Duración menos el descanso planificado.</t>
        </is>
      </c>
    </row>
    <row r="48">
      <c r="A48" s="8" t="inlineStr">
        <is>
          <t>Minutos parada no planificada</t>
        </is>
      </c>
      <c r="B48" s="19">
        <f>SUMIFS(D13:D42,F13:F42,"No")</f>
        <v/>
      </c>
      <c r="C48" s="21" t="inlineStr">
        <is>
          <t>Averías, atascos, esperas…</t>
        </is>
      </c>
    </row>
    <row r="49">
      <c r="A49" s="8" t="inlineStr">
        <is>
          <t>Minutos parada planificada</t>
        </is>
      </c>
      <c r="B49" s="19">
        <f>SUMIFS(D13:D42,F13:F42,"Sí")</f>
        <v/>
      </c>
      <c r="C49" s="21" t="inlineStr">
        <is>
          <t>Cambios de formato, limpiezas previstas…</t>
        </is>
      </c>
    </row>
    <row r="50">
      <c r="A50" s="8" t="inlineStr">
        <is>
          <t>Tiempo en marcha (min)</t>
        </is>
      </c>
      <c r="B50" s="19">
        <f>IF(B47="","",B47-D43)</f>
        <v/>
      </c>
      <c r="C50" s="21" t="inlineStr">
        <is>
          <t>Tiempo planificado menos todas las paradas.</t>
        </is>
      </c>
    </row>
    <row r="51">
      <c r="A51" s="8" t="inlineStr">
        <is>
          <t>Disponibilidad</t>
        </is>
      </c>
      <c r="B51" s="22">
        <f>IF(OR(B47="",N(B47)&lt;=0),"",B50/B47)</f>
        <v/>
      </c>
      <c r="C51" s="21" t="inlineStr">
        <is>
          <t>Tiempo en marcha ÷ tiempo planificado.</t>
        </is>
      </c>
    </row>
    <row r="52">
      <c r="A52" s="8" t="inlineStr">
        <is>
          <t>Rendimiento</t>
        </is>
      </c>
      <c r="B52" s="22">
        <f>IF(OR(B50="",N(B50)&lt;=0,B10="",D7=""),"",B10*D7/60/B50)</f>
        <v/>
      </c>
      <c r="C52" s="21" t="inlineStr">
        <is>
          <t>Si sale más del 100 %, el ciclo ideal está mal puesto.</t>
        </is>
      </c>
    </row>
    <row r="53">
      <c r="A53" s="8" t="inlineStr">
        <is>
          <t>Calidad</t>
        </is>
      </c>
      <c r="B53" s="22">
        <f>IF(OR(B10="",N(B10)=0),"",F10/B10)</f>
        <v/>
      </c>
      <c r="C53" s="21" t="inlineStr">
        <is>
          <t>Piezas buenas ÷ piezas hechas.</t>
        </is>
      </c>
    </row>
    <row r="54">
      <c r="A54" s="8" t="inlineStr">
        <is>
          <t>OEE</t>
        </is>
      </c>
      <c r="B54" s="23">
        <f>IF(OR(B51="",B52="",B53=""),"",B51*B52*B53)</f>
        <v/>
      </c>
      <c r="C54" s="21" t="inlineStr">
        <is>
          <t>Disponibilidad × rendimiento × calidad.</t>
        </is>
      </c>
    </row>
    <row r="55">
      <c r="A55" s="8" t="inlineStr">
        <is>
          <t>Nº de microparadas (menos de 5 min)</t>
        </is>
      </c>
      <c r="B55" s="19">
        <f>COUNTIFS(D13:D42,"&gt;0",D13:D42,"&lt;5")</f>
        <v/>
      </c>
      <c r="C55" s="21" t="inlineStr">
        <is>
          <t>Las que casi nunca llegan al parte.</t>
        </is>
      </c>
    </row>
    <row r="56">
      <c r="A56" s="8" t="inlineStr">
        <is>
          <t>Minutos en microparadas</t>
        </is>
      </c>
      <c r="B56" s="19">
        <f>SUMIFS(D13:D42,D13:D42,"&lt;5")</f>
        <v/>
      </c>
      <c r="C56" s="21" t="inlineStr">
        <is>
          <t>Súmalas: suelen sorprender.</t>
        </is>
      </c>
    </row>
    <row r="58">
      <c r="A58" s="24" t="inlineStr">
        <is>
          <t>Plantilla gratuita de Detailerly · Guía para usarla: detailerly.com/guias/plantilla-parte-de-produccion.html</t>
        </is>
      </c>
    </row>
  </sheetData>
  <mergeCells count="21">
    <mergeCell ref="C49:G49"/>
    <mergeCell ref="F10:G10"/>
    <mergeCell ref="A4:G4"/>
    <mergeCell ref="F6:G6"/>
    <mergeCell ref="F7:G7"/>
    <mergeCell ref="A58:G58"/>
    <mergeCell ref="A9:G9"/>
    <mergeCell ref="C47:G47"/>
    <mergeCell ref="C54:G54"/>
    <mergeCell ref="F5:G5"/>
    <mergeCell ref="C50:G50"/>
    <mergeCell ref="C55:G55"/>
    <mergeCell ref="A11:G11"/>
    <mergeCell ref="A45:G45"/>
    <mergeCell ref="C56:G56"/>
    <mergeCell ref="C46:G46"/>
    <mergeCell ref="C51:G51"/>
    <mergeCell ref="C52:G52"/>
    <mergeCell ref="C48:G48"/>
    <mergeCell ref="A2:G2"/>
    <mergeCell ref="C53:G53"/>
  </mergeCells>
  <conditionalFormatting sqref="D13:D42">
    <cfRule type="expression" priority="1" dxfId="0">
      <formula>AND(D13&lt;&gt;"",D13&gt;480)</formula>
    </cfRule>
  </conditionalFormatting>
  <dataValidations count="3">
    <dataValidation sqref="E13:E42" showDropDown="0" showInputMessage="0" showErrorMessage="0" allowBlank="1" type="list">
      <formula1>=Causas!$A$5:$A$24</formula1>
    </dataValidation>
    <dataValidation sqref="F13:F42" showDropDown="0" showInputMessage="0" showErrorMessage="0" allowBlank="1" type="list">
      <formula1>"Sí,No"</formula1>
    </dataValidation>
    <dataValidation sqref="D5" showDropDown="0" showInputMessage="0" showErrorMessage="0" allowBlank="1" type="list">
      <formula1>"Mañana,Tarde,Noche"</formula1>
    </dataValidation>
  </dataValidations>
  <printOptions horizontalCentered="1"/>
  <pageMargins left="0.4" right="0.4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14" customWidth="1" min="4" max="4"/>
    <col width="24" customWidth="1" min="5" max="5"/>
    <col width="14" customWidth="1" min="6" max="6"/>
    <col width="34" customWidth="1" min="7" max="7"/>
  </cols>
  <sheetData>
    <row r="1">
      <c r="A1" s="6" t="inlineStr">
        <is>
          <t>Parte de producción · EJEMPLO</t>
        </is>
      </c>
    </row>
    <row r="2">
      <c r="A2" s="2" t="inlineStr">
        <is>
          <t>Así queda un turno de 8 horas relleno. Los números son el ejemplo de la guía del OEE de detailerly.com.</t>
        </is>
      </c>
    </row>
    <row r="4" ht="20" customHeight="1">
      <c r="A4" s="7" t="inlineStr">
        <is>
          <t>1 · Datos del turno</t>
        </is>
      </c>
    </row>
    <row r="5">
      <c r="A5" s="8" t="inlineStr">
        <is>
          <t>Fecha</t>
        </is>
      </c>
      <c r="B5" s="9" t="n">
        <v>46303</v>
      </c>
      <c r="C5" s="8" t="inlineStr">
        <is>
          <t>Turno</t>
        </is>
      </c>
      <c r="D5" s="10" t="inlineStr">
        <is>
          <t>Mañana</t>
        </is>
      </c>
      <c r="E5" s="8" t="inlineStr">
        <is>
          <t>Máquina o línea</t>
        </is>
      </c>
      <c r="F5" s="10" t="inlineStr">
        <is>
          <t>Envasadora 2</t>
        </is>
      </c>
      <c r="G5" s="11" t="n"/>
    </row>
    <row r="6">
      <c r="A6" s="8" t="inlineStr">
        <is>
          <t>Responsable</t>
        </is>
      </c>
      <c r="B6" s="10" t="inlineStr">
        <is>
          <t>Marta</t>
        </is>
      </c>
      <c r="C6" s="8" t="inlineStr">
        <is>
          <t>Hora de inicio</t>
        </is>
      </c>
      <c r="D6" s="12" t="n">
        <v>0.25</v>
      </c>
      <c r="E6" s="8" t="inlineStr">
        <is>
          <t>Hora de fin</t>
        </is>
      </c>
      <c r="F6" s="12" t="n">
        <v>0.5833333333333334</v>
      </c>
      <c r="G6" s="11" t="n"/>
    </row>
    <row r="7">
      <c r="A7" s="8" t="inlineStr">
        <is>
          <t>Descanso planificado (min)</t>
        </is>
      </c>
      <c r="B7" s="13" t="n">
        <v>30</v>
      </c>
      <c r="C7" s="8" t="inlineStr">
        <is>
          <t>Ciclo ideal (seg por pieza)</t>
        </is>
      </c>
      <c r="D7" s="13" t="n">
        <v>60</v>
      </c>
      <c r="E7" s="8" t="inlineStr">
        <is>
          <t>Referencia u orden</t>
        </is>
      </c>
      <c r="F7" s="10" t="inlineStr">
        <is>
          <t>REF-104</t>
        </is>
      </c>
      <c r="G7" s="11" t="n"/>
    </row>
    <row r="9" ht="20" customHeight="1">
      <c r="A9" s="7" t="inlineStr">
        <is>
          <t>2 · Producción del turno</t>
        </is>
      </c>
    </row>
    <row r="10">
      <c r="A10" s="8" t="inlineStr">
        <is>
          <t>Piezas hechas</t>
        </is>
      </c>
      <c r="B10" s="14" t="n">
        <v>360</v>
      </c>
      <c r="C10" s="8" t="inlineStr">
        <is>
          <t>Piezas malas</t>
        </is>
      </c>
      <c r="D10" s="14" t="n">
        <v>18</v>
      </c>
      <c r="E10" s="8" t="inlineStr">
        <is>
          <t>Piezas buenas</t>
        </is>
      </c>
      <c r="F10" s="15">
        <f>IF(B10="","",B10-N(D10))</f>
        <v/>
      </c>
      <c r="G10" s="11" t="n"/>
    </row>
    <row r="11" ht="20" customHeight="1">
      <c r="A11" s="7" t="inlineStr">
        <is>
          <t>3 · Paradas (apúntalas en el momento, también las de 1 o 2 minutos)</t>
        </is>
      </c>
    </row>
    <row r="12">
      <c r="A12" s="16" t="inlineStr">
        <is>
          <t>Nº</t>
        </is>
      </c>
      <c r="B12" s="16" t="inlineStr">
        <is>
          <t>Hora de inicio</t>
        </is>
      </c>
      <c r="C12" s="16" t="inlineStr">
        <is>
          <t>Hora de fin</t>
        </is>
      </c>
      <c r="D12" s="16" t="inlineStr">
        <is>
          <t>Minutos</t>
        </is>
      </c>
      <c r="E12" s="16" t="inlineStr">
        <is>
          <t>Causa</t>
        </is>
      </c>
      <c r="F12" s="16" t="inlineStr">
        <is>
          <t>¿Planificada?</t>
        </is>
      </c>
      <c r="G12" s="8" t="inlineStr">
        <is>
          <t>Qué pasó</t>
        </is>
      </c>
    </row>
    <row r="13">
      <c r="A13" s="17" t="n">
        <v>1</v>
      </c>
      <c r="B13" s="18" t="n">
        <v>0.2986111111111111</v>
      </c>
      <c r="C13" s="18" t="n">
        <v>0.3138888888888889</v>
      </c>
      <c r="D13" s="19">
        <f>IF(OR(B13="",C13=""),"",ROUND(MOD(C13-B13,1)*1440,0))</f>
        <v/>
      </c>
      <c r="E13" s="10" t="inlineStr">
        <is>
          <t>Avería</t>
        </is>
      </c>
      <c r="F13" s="20" t="inlineStr">
        <is>
          <t>No</t>
        </is>
      </c>
      <c r="G13" s="10" t="inlineStr">
        <is>
          <t>Se soltó la correa del alimentador</t>
        </is>
      </c>
    </row>
    <row r="14">
      <c r="A14" s="17" t="n">
        <v>2</v>
      </c>
      <c r="B14" s="18" t="n">
        <v>0.3784722222222222</v>
      </c>
      <c r="C14" s="18" t="n">
        <v>0.3798611111111111</v>
      </c>
      <c r="D14" s="19">
        <f>IF(OR(B14="",C14=""),"",ROUND(MOD(C14-B14,1)*1440,0))</f>
        <v/>
      </c>
      <c r="E14" s="10" t="inlineStr">
        <is>
          <t>Atasco</t>
        </is>
      </c>
      <c r="F14" s="20" t="inlineStr">
        <is>
          <t>No</t>
        </is>
      </c>
      <c r="G14" s="10" t="inlineStr">
        <is>
          <t>Envase atravesado a la salida</t>
        </is>
      </c>
    </row>
    <row r="15">
      <c r="A15" s="17" t="n">
        <v>3</v>
      </c>
      <c r="B15" s="18" t="n">
        <v>0.4027777777777778</v>
      </c>
      <c r="C15" s="18" t="n">
        <v>0.4048611111111111</v>
      </c>
      <c r="D15" s="19">
        <f>IF(OR(B15="",C15=""),"",ROUND(MOD(C15-B15,1)*1440,0))</f>
        <v/>
      </c>
      <c r="E15" s="10" t="inlineStr">
        <is>
          <t>Sensor o fotocélula</t>
        </is>
      </c>
      <c r="F15" s="20" t="inlineStr">
        <is>
          <t>No</t>
        </is>
      </c>
      <c r="G15" s="10" t="inlineStr">
        <is>
          <t>Fotocélula sucia, se limpia y se rearma</t>
        </is>
      </c>
    </row>
    <row r="16">
      <c r="A16" s="17" t="n">
        <v>4</v>
      </c>
      <c r="B16" s="18" t="n">
        <v>0.4270833333333333</v>
      </c>
      <c r="C16" s="18" t="n">
        <v>0.4284722222222222</v>
      </c>
      <c r="D16" s="19">
        <f>IF(OR(B16="",C16=""),"",ROUND(MOD(C16-B16,1)*1440,0))</f>
        <v/>
      </c>
      <c r="E16" s="10" t="inlineStr">
        <is>
          <t>Atasco</t>
        </is>
      </c>
      <c r="F16" s="20" t="inlineStr">
        <is>
          <t>No</t>
        </is>
      </c>
      <c r="G16" s="10" t="inlineStr">
        <is>
          <t>Mismo punto que a las 9:05</t>
        </is>
      </c>
    </row>
    <row r="17">
      <c r="A17" s="17" t="n">
        <v>5</v>
      </c>
      <c r="B17" s="18" t="n">
        <v>0.4722222222222222</v>
      </c>
      <c r="C17" s="18" t="n">
        <v>0.4833333333333333</v>
      </c>
      <c r="D17" s="19">
        <f>IF(OR(B17="",C17=""),"",ROUND(MOD(C17-B17,1)*1440,0))</f>
        <v/>
      </c>
      <c r="E17" s="10" t="inlineStr">
        <is>
          <t>Cambio de formato</t>
        </is>
      </c>
      <c r="F17" s="20" t="inlineStr">
        <is>
          <t>Sí</t>
        </is>
      </c>
      <c r="G17" s="10" t="inlineStr">
        <is>
          <t>Cambio a REF-107</t>
        </is>
      </c>
    </row>
    <row r="18">
      <c r="A18" s="17" t="n">
        <v>6</v>
      </c>
      <c r="B18" s="18" t="n"/>
      <c r="C18" s="18" t="n"/>
      <c r="D18" s="19">
        <f>IF(OR(B18="",C18=""),"",ROUND(MOD(C18-B18,1)*1440,0))</f>
        <v/>
      </c>
      <c r="E18" s="10" t="n"/>
      <c r="F18" s="20" t="n"/>
      <c r="G18" s="10" t="n"/>
    </row>
    <row r="19">
      <c r="A19" s="17" t="n">
        <v>7</v>
      </c>
      <c r="B19" s="18" t="n"/>
      <c r="C19" s="18" t="n"/>
      <c r="D19" s="19">
        <f>IF(OR(B19="",C19=""),"",ROUND(MOD(C19-B19,1)*1440,0))</f>
        <v/>
      </c>
      <c r="E19" s="10" t="n"/>
      <c r="F19" s="20" t="n"/>
      <c r="G19" s="10" t="n"/>
    </row>
    <row r="20">
      <c r="A20" s="17" t="n">
        <v>8</v>
      </c>
      <c r="B20" s="18" t="n"/>
      <c r="C20" s="18" t="n"/>
      <c r="D20" s="19">
        <f>IF(OR(B20="",C20=""),"",ROUND(MOD(C20-B20,1)*1440,0))</f>
        <v/>
      </c>
      <c r="E20" s="10" t="n"/>
      <c r="F20" s="20" t="n"/>
      <c r="G20" s="10" t="n"/>
    </row>
    <row r="21">
      <c r="A21" s="17" t="n">
        <v>9</v>
      </c>
      <c r="B21" s="18" t="n"/>
      <c r="C21" s="18" t="n"/>
      <c r="D21" s="19">
        <f>IF(OR(B21="",C21=""),"",ROUND(MOD(C21-B21,1)*1440,0))</f>
        <v/>
      </c>
      <c r="E21" s="10" t="n"/>
      <c r="F21" s="20" t="n"/>
      <c r="G21" s="10" t="n"/>
    </row>
    <row r="22">
      <c r="A22" s="17" t="n">
        <v>10</v>
      </c>
      <c r="B22" s="18" t="n"/>
      <c r="C22" s="18" t="n"/>
      <c r="D22" s="19">
        <f>IF(OR(B22="",C22=""),"",ROUND(MOD(C22-B22,1)*1440,0))</f>
        <v/>
      </c>
      <c r="E22" s="10" t="n"/>
      <c r="F22" s="20" t="n"/>
      <c r="G22" s="10" t="n"/>
    </row>
    <row r="23">
      <c r="A23" s="17" t="n">
        <v>11</v>
      </c>
      <c r="B23" s="18" t="n"/>
      <c r="C23" s="18" t="n"/>
      <c r="D23" s="19">
        <f>IF(OR(B23="",C23=""),"",ROUND(MOD(C23-B23,1)*1440,0))</f>
        <v/>
      </c>
      <c r="E23" s="10" t="n"/>
      <c r="F23" s="20" t="n"/>
      <c r="G23" s="10" t="n"/>
    </row>
    <row r="24">
      <c r="A24" s="17" t="n">
        <v>12</v>
      </c>
      <c r="B24" s="18" t="n"/>
      <c r="C24" s="18" t="n"/>
      <c r="D24" s="19">
        <f>IF(OR(B24="",C24=""),"",ROUND(MOD(C24-B24,1)*1440,0))</f>
        <v/>
      </c>
      <c r="E24" s="10" t="n"/>
      <c r="F24" s="20" t="n"/>
      <c r="G24" s="10" t="n"/>
    </row>
    <row r="25">
      <c r="A25" s="17" t="n">
        <v>13</v>
      </c>
      <c r="B25" s="18" t="n"/>
      <c r="C25" s="18" t="n"/>
      <c r="D25" s="19">
        <f>IF(OR(B25="",C25=""),"",ROUND(MOD(C25-B25,1)*1440,0))</f>
        <v/>
      </c>
      <c r="E25" s="10" t="n"/>
      <c r="F25" s="20" t="n"/>
      <c r="G25" s="10" t="n"/>
    </row>
    <row r="26">
      <c r="A26" s="17" t="n">
        <v>14</v>
      </c>
      <c r="B26" s="18" t="n"/>
      <c r="C26" s="18" t="n"/>
      <c r="D26" s="19">
        <f>IF(OR(B26="",C26=""),"",ROUND(MOD(C26-B26,1)*1440,0))</f>
        <v/>
      </c>
      <c r="E26" s="10" t="n"/>
      <c r="F26" s="20" t="n"/>
      <c r="G26" s="10" t="n"/>
    </row>
    <row r="27">
      <c r="A27" s="17" t="n">
        <v>15</v>
      </c>
      <c r="B27" s="18" t="n"/>
      <c r="C27" s="18" t="n"/>
      <c r="D27" s="19">
        <f>IF(OR(B27="",C27=""),"",ROUND(MOD(C27-B27,1)*1440,0))</f>
        <v/>
      </c>
      <c r="E27" s="10" t="n"/>
      <c r="F27" s="20" t="n"/>
      <c r="G27" s="10" t="n"/>
    </row>
    <row r="28">
      <c r="A28" s="17" t="n">
        <v>16</v>
      </c>
      <c r="B28" s="18" t="n"/>
      <c r="C28" s="18" t="n"/>
      <c r="D28" s="19">
        <f>IF(OR(B28="",C28=""),"",ROUND(MOD(C28-B28,1)*1440,0))</f>
        <v/>
      </c>
      <c r="E28" s="10" t="n"/>
      <c r="F28" s="20" t="n"/>
      <c r="G28" s="10" t="n"/>
    </row>
    <row r="29">
      <c r="A29" s="17" t="n">
        <v>17</v>
      </c>
      <c r="B29" s="18" t="n"/>
      <c r="C29" s="18" t="n"/>
      <c r="D29" s="19">
        <f>IF(OR(B29="",C29=""),"",ROUND(MOD(C29-B29,1)*1440,0))</f>
        <v/>
      </c>
      <c r="E29" s="10" t="n"/>
      <c r="F29" s="20" t="n"/>
      <c r="G29" s="10" t="n"/>
    </row>
    <row r="30">
      <c r="A30" s="17" t="n">
        <v>18</v>
      </c>
      <c r="B30" s="18" t="n"/>
      <c r="C30" s="18" t="n"/>
      <c r="D30" s="19">
        <f>IF(OR(B30="",C30=""),"",ROUND(MOD(C30-B30,1)*1440,0))</f>
        <v/>
      </c>
      <c r="E30" s="10" t="n"/>
      <c r="F30" s="20" t="n"/>
      <c r="G30" s="10" t="n"/>
    </row>
    <row r="31">
      <c r="A31" s="17" t="n">
        <v>19</v>
      </c>
      <c r="B31" s="18" t="n"/>
      <c r="C31" s="18" t="n"/>
      <c r="D31" s="19">
        <f>IF(OR(B31="",C31=""),"",ROUND(MOD(C31-B31,1)*1440,0))</f>
        <v/>
      </c>
      <c r="E31" s="10" t="n"/>
      <c r="F31" s="20" t="n"/>
      <c r="G31" s="10" t="n"/>
    </row>
    <row r="32">
      <c r="A32" s="17" t="n">
        <v>20</v>
      </c>
      <c r="B32" s="18" t="n"/>
      <c r="C32" s="18" t="n"/>
      <c r="D32" s="19">
        <f>IF(OR(B32="",C32=""),"",ROUND(MOD(C32-B32,1)*1440,0))</f>
        <v/>
      </c>
      <c r="E32" s="10" t="n"/>
      <c r="F32" s="20" t="n"/>
      <c r="G32" s="10" t="n"/>
    </row>
    <row r="33">
      <c r="A33" s="17" t="n">
        <v>21</v>
      </c>
      <c r="B33" s="18" t="n"/>
      <c r="C33" s="18" t="n"/>
      <c r="D33" s="19">
        <f>IF(OR(B33="",C33=""),"",ROUND(MOD(C33-B33,1)*1440,0))</f>
        <v/>
      </c>
      <c r="E33" s="10" t="n"/>
      <c r="F33" s="20" t="n"/>
      <c r="G33" s="10" t="n"/>
    </row>
    <row r="34">
      <c r="A34" s="17" t="n">
        <v>22</v>
      </c>
      <c r="B34" s="18" t="n"/>
      <c r="C34" s="18" t="n"/>
      <c r="D34" s="19">
        <f>IF(OR(B34="",C34=""),"",ROUND(MOD(C34-B34,1)*1440,0))</f>
        <v/>
      </c>
      <c r="E34" s="10" t="n"/>
      <c r="F34" s="20" t="n"/>
      <c r="G34" s="10" t="n"/>
    </row>
    <row r="35">
      <c r="A35" s="17" t="n">
        <v>23</v>
      </c>
      <c r="B35" s="18" t="n"/>
      <c r="C35" s="18" t="n"/>
      <c r="D35" s="19">
        <f>IF(OR(B35="",C35=""),"",ROUND(MOD(C35-B35,1)*1440,0))</f>
        <v/>
      </c>
      <c r="E35" s="10" t="n"/>
      <c r="F35" s="20" t="n"/>
      <c r="G35" s="10" t="n"/>
    </row>
    <row r="36">
      <c r="A36" s="17" t="n">
        <v>24</v>
      </c>
      <c r="B36" s="18" t="n"/>
      <c r="C36" s="18" t="n"/>
      <c r="D36" s="19">
        <f>IF(OR(B36="",C36=""),"",ROUND(MOD(C36-B36,1)*1440,0))</f>
        <v/>
      </c>
      <c r="E36" s="10" t="n"/>
      <c r="F36" s="20" t="n"/>
      <c r="G36" s="10" t="n"/>
    </row>
    <row r="37">
      <c r="A37" s="17" t="n">
        <v>25</v>
      </c>
      <c r="B37" s="18" t="n"/>
      <c r="C37" s="18" t="n"/>
      <c r="D37" s="19">
        <f>IF(OR(B37="",C37=""),"",ROUND(MOD(C37-B37,1)*1440,0))</f>
        <v/>
      </c>
      <c r="E37" s="10" t="n"/>
      <c r="F37" s="20" t="n"/>
      <c r="G37" s="10" t="n"/>
    </row>
    <row r="38">
      <c r="A38" s="17" t="n">
        <v>26</v>
      </c>
      <c r="B38" s="18" t="n"/>
      <c r="C38" s="18" t="n"/>
      <c r="D38" s="19">
        <f>IF(OR(B38="",C38=""),"",ROUND(MOD(C38-B38,1)*1440,0))</f>
        <v/>
      </c>
      <c r="E38" s="10" t="n"/>
      <c r="F38" s="20" t="n"/>
      <c r="G38" s="10" t="n"/>
    </row>
    <row r="39">
      <c r="A39" s="17" t="n">
        <v>27</v>
      </c>
      <c r="B39" s="18" t="n"/>
      <c r="C39" s="18" t="n"/>
      <c r="D39" s="19">
        <f>IF(OR(B39="",C39=""),"",ROUND(MOD(C39-B39,1)*1440,0))</f>
        <v/>
      </c>
      <c r="E39" s="10" t="n"/>
      <c r="F39" s="20" t="n"/>
      <c r="G39" s="10" t="n"/>
    </row>
    <row r="40">
      <c r="A40" s="17" t="n">
        <v>28</v>
      </c>
      <c r="B40" s="18" t="n"/>
      <c r="C40" s="18" t="n"/>
      <c r="D40" s="19">
        <f>IF(OR(B40="",C40=""),"",ROUND(MOD(C40-B40,1)*1440,0))</f>
        <v/>
      </c>
      <c r="E40" s="10" t="n"/>
      <c r="F40" s="20" t="n"/>
      <c r="G40" s="10" t="n"/>
    </row>
    <row r="41">
      <c r="A41" s="17" t="n">
        <v>29</v>
      </c>
      <c r="B41" s="18" t="n"/>
      <c r="C41" s="18" t="n"/>
      <c r="D41" s="19">
        <f>IF(OR(B41="",C41=""),"",ROUND(MOD(C41-B41,1)*1440,0))</f>
        <v/>
      </c>
      <c r="E41" s="10" t="n"/>
      <c r="F41" s="20" t="n"/>
      <c r="G41" s="10" t="n"/>
    </row>
    <row r="42">
      <c r="A42" s="17" t="n">
        <v>30</v>
      </c>
      <c r="B42" s="18" t="n"/>
      <c r="C42" s="18" t="n"/>
      <c r="D42" s="19">
        <f>IF(OR(B42="",C42=""),"",ROUND(MOD(C42-B42,1)*1440,0))</f>
        <v/>
      </c>
      <c r="E42" s="10" t="n"/>
      <c r="F42" s="20" t="n"/>
      <c r="G42" s="10" t="n"/>
    </row>
    <row r="43">
      <c r="C43" s="16" t="inlineStr">
        <is>
          <t>Total</t>
        </is>
      </c>
      <c r="D43" s="19">
        <f>SUM(D13:D42)</f>
        <v/>
      </c>
    </row>
    <row r="45" ht="20" customHeight="1">
      <c r="A45" s="7" t="inlineStr">
        <is>
          <t>4 · Resumen del turno (se calcula solo)</t>
        </is>
      </c>
    </row>
    <row r="46">
      <c r="A46" s="8" t="inlineStr">
        <is>
          <t>Duración del turno (min)</t>
        </is>
      </c>
      <c r="B46" s="19">
        <f>IF(OR(D6="",F6=""),"",ROUND(MOD(F6-D6,1)*1440,0))</f>
        <v/>
      </c>
      <c r="C46" s="21" t="inlineStr">
        <is>
          <t>De la hora de inicio a la de fin.</t>
        </is>
      </c>
    </row>
    <row r="47">
      <c r="A47" s="8" t="inlineStr">
        <is>
          <t>Tiempo planificado (min)</t>
        </is>
      </c>
      <c r="B47" s="19">
        <f>IF(B46="","",B46-N(B7))</f>
        <v/>
      </c>
      <c r="C47" s="21" t="inlineStr">
        <is>
          <t>Duración menos el descanso planificado.</t>
        </is>
      </c>
    </row>
    <row r="48">
      <c r="A48" s="8" t="inlineStr">
        <is>
          <t>Minutos parada no planificada</t>
        </is>
      </c>
      <c r="B48" s="19">
        <f>SUMIFS(D13:D42,F13:F42,"No")</f>
        <v/>
      </c>
      <c r="C48" s="21" t="inlineStr">
        <is>
          <t>Averías, atascos, esperas…</t>
        </is>
      </c>
    </row>
    <row r="49">
      <c r="A49" s="8" t="inlineStr">
        <is>
          <t>Minutos parada planificada</t>
        </is>
      </c>
      <c r="B49" s="19">
        <f>SUMIFS(D13:D42,F13:F42,"Sí")</f>
        <v/>
      </c>
      <c r="C49" s="21" t="inlineStr">
        <is>
          <t>Cambios de formato, limpiezas previstas…</t>
        </is>
      </c>
    </row>
    <row r="50">
      <c r="A50" s="8" t="inlineStr">
        <is>
          <t>Tiempo en marcha (min)</t>
        </is>
      </c>
      <c r="B50" s="19">
        <f>IF(B47="","",B47-D43)</f>
        <v/>
      </c>
      <c r="C50" s="21" t="inlineStr">
        <is>
          <t>Tiempo planificado menos todas las paradas.</t>
        </is>
      </c>
    </row>
    <row r="51">
      <c r="A51" s="8" t="inlineStr">
        <is>
          <t>Disponibilidad</t>
        </is>
      </c>
      <c r="B51" s="22">
        <f>IF(OR(B47="",N(B47)&lt;=0),"",B50/B47)</f>
        <v/>
      </c>
      <c r="C51" s="21" t="inlineStr">
        <is>
          <t>Tiempo en marcha ÷ tiempo planificado.</t>
        </is>
      </c>
    </row>
    <row r="52">
      <c r="A52" s="8" t="inlineStr">
        <is>
          <t>Rendimiento</t>
        </is>
      </c>
      <c r="B52" s="22">
        <f>IF(OR(B50="",N(B50)&lt;=0,B10="",D7=""),"",B10*D7/60/B50)</f>
        <v/>
      </c>
      <c r="C52" s="21" t="inlineStr">
        <is>
          <t>Si sale más del 100 %, el ciclo ideal está mal puesto.</t>
        </is>
      </c>
    </row>
    <row r="53">
      <c r="A53" s="8" t="inlineStr">
        <is>
          <t>Calidad</t>
        </is>
      </c>
      <c r="B53" s="22">
        <f>IF(OR(B10="",N(B10)=0),"",F10/B10)</f>
        <v/>
      </c>
      <c r="C53" s="21" t="inlineStr">
        <is>
          <t>Piezas buenas ÷ piezas hechas.</t>
        </is>
      </c>
    </row>
    <row r="54">
      <c r="A54" s="8" t="inlineStr">
        <is>
          <t>OEE</t>
        </is>
      </c>
      <c r="B54" s="23">
        <f>IF(OR(B51="",B52="",B53=""),"",B51*B52*B53)</f>
        <v/>
      </c>
      <c r="C54" s="21" t="inlineStr">
        <is>
          <t>Disponibilidad × rendimiento × calidad.</t>
        </is>
      </c>
    </row>
    <row r="55">
      <c r="A55" s="8" t="inlineStr">
        <is>
          <t>Nº de microparadas (menos de 5 min)</t>
        </is>
      </c>
      <c r="B55" s="19">
        <f>COUNTIFS(D13:D42,"&gt;0",D13:D42,"&lt;5")</f>
        <v/>
      </c>
      <c r="C55" s="21" t="inlineStr">
        <is>
          <t>Las que casi nunca llegan al parte.</t>
        </is>
      </c>
    </row>
    <row r="56">
      <c r="A56" s="8" t="inlineStr">
        <is>
          <t>Minutos en microparadas</t>
        </is>
      </c>
      <c r="B56" s="19">
        <f>SUMIFS(D13:D42,D13:D42,"&lt;5")</f>
        <v/>
      </c>
      <c r="C56" s="21" t="inlineStr">
        <is>
          <t>Súmalas: suelen sorprender.</t>
        </is>
      </c>
    </row>
    <row r="58">
      <c r="A58" s="24" t="inlineStr">
        <is>
          <t>Plantilla gratuita de Detailerly · Guía para usarla: detailerly.com/guias/plantilla-parte-de-produccion.html</t>
        </is>
      </c>
    </row>
  </sheetData>
  <mergeCells count="21">
    <mergeCell ref="C49:G49"/>
    <mergeCell ref="F10:G10"/>
    <mergeCell ref="A4:G4"/>
    <mergeCell ref="F6:G6"/>
    <mergeCell ref="F7:G7"/>
    <mergeCell ref="A58:G58"/>
    <mergeCell ref="A9:G9"/>
    <mergeCell ref="C47:G47"/>
    <mergeCell ref="C54:G54"/>
    <mergeCell ref="F5:G5"/>
    <mergeCell ref="C50:G50"/>
    <mergeCell ref="C55:G55"/>
    <mergeCell ref="A11:G11"/>
    <mergeCell ref="A45:G45"/>
    <mergeCell ref="C56:G56"/>
    <mergeCell ref="C46:G46"/>
    <mergeCell ref="C51:G51"/>
    <mergeCell ref="C52:G52"/>
    <mergeCell ref="C48:G48"/>
    <mergeCell ref="A2:G2"/>
    <mergeCell ref="C53:G53"/>
  </mergeCells>
  <conditionalFormatting sqref="D13:D42">
    <cfRule type="expression" priority="1" dxfId="0">
      <formula>AND(D13&lt;&gt;"",D13&gt;480)</formula>
    </cfRule>
  </conditionalFormatting>
  <dataValidations count="3">
    <dataValidation sqref="E13:E42" showDropDown="0" showInputMessage="0" showErrorMessage="0" allowBlank="1" type="list">
      <formula1>=Causas!$A$5:$A$24</formula1>
    </dataValidation>
    <dataValidation sqref="F13:F42" showDropDown="0" showInputMessage="0" showErrorMessage="0" allowBlank="1" type="list">
      <formula1>"Sí,No"</formula1>
    </dataValidation>
    <dataValidation sqref="D5" showDropDown="0" showInputMessage="0" showErrorMessage="0" allowBlank="1" type="list">
      <formula1>"Mañana,Tarde,Noche"</formula1>
    </dataValidation>
  </dataValidations>
  <printOptions horizontalCentered="1"/>
  <pageMargins left="0.4" right="0.4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20" customWidth="1" min="4" max="4"/>
  </cols>
  <sheetData>
    <row r="1">
      <c r="A1" s="6" t="inlineStr">
        <is>
          <t>Causas de parada</t>
        </is>
      </c>
    </row>
    <row r="2" ht="28" customHeight="1">
      <c r="A2" s="25" t="inlineStr">
        <is>
          <t>La lista del desplegable de los partes, y el resumen de la hoja «Parte de turno». Cámbiala a tu gusto: mejor pocas causas y siempre las mismas, para poder sumarlas.</t>
        </is>
      </c>
    </row>
    <row r="4">
      <c r="A4" s="8" t="inlineStr">
        <is>
          <t>Causa</t>
        </is>
      </c>
      <c r="B4" s="16" t="inlineStr">
        <is>
          <t>Nº de paradas</t>
        </is>
      </c>
      <c r="C4" s="16" t="inlineStr">
        <is>
          <t>Minutos</t>
        </is>
      </c>
      <c r="D4" s="16" t="inlineStr">
        <is>
          <t>% del tiempo parado</t>
        </is>
      </c>
    </row>
    <row r="5">
      <c r="A5" s="10" t="inlineStr">
        <is>
          <t>Avería</t>
        </is>
      </c>
      <c r="B5" s="19">
        <f>IF(A5="","",COUNTIF('Parte de turno'!$E$13:$E$42,A5))</f>
        <v/>
      </c>
      <c r="C5" s="19">
        <f>IF(A5="","",SUMIF('Parte de turno'!$E$13:$E$42,A5,'Parte de turno'!$D$13:$D$42))</f>
        <v/>
      </c>
      <c r="D5" s="26">
        <f>IF(OR(A5="",N('Parte de turno'!$D$43)=0),"",C5/'Parte de turno'!$D$43)</f>
        <v/>
      </c>
    </row>
    <row r="6">
      <c r="A6" s="10" t="inlineStr">
        <is>
          <t>Atasco</t>
        </is>
      </c>
      <c r="B6" s="19">
        <f>IF(A6="","",COUNTIF('Parte de turno'!$E$13:$E$42,A6))</f>
        <v/>
      </c>
      <c r="C6" s="19">
        <f>IF(A6="","",SUMIF('Parte de turno'!$E$13:$E$42,A6,'Parte de turno'!$D$13:$D$42))</f>
        <v/>
      </c>
      <c r="D6" s="26">
        <f>IF(OR(A6="",N('Parte de turno'!$D$43)=0),"",C6/'Parte de turno'!$D$43)</f>
        <v/>
      </c>
    </row>
    <row r="7">
      <c r="A7" s="10" t="inlineStr">
        <is>
          <t>Sensor o fotocélula</t>
        </is>
      </c>
      <c r="B7" s="19">
        <f>IF(A7="","",COUNTIF('Parte de turno'!$E$13:$E$42,A7))</f>
        <v/>
      </c>
      <c r="C7" s="19">
        <f>IF(A7="","",SUMIF('Parte de turno'!$E$13:$E$42,A7,'Parte de turno'!$D$13:$D$42))</f>
        <v/>
      </c>
      <c r="D7" s="26">
        <f>IF(OR(A7="",N('Parte de turno'!$D$43)=0),"",C7/'Parte de turno'!$D$43)</f>
        <v/>
      </c>
    </row>
    <row r="8">
      <c r="A8" s="10" t="inlineStr">
        <is>
          <t>Falta de material</t>
        </is>
      </c>
      <c r="B8" s="19">
        <f>IF(A8="","",COUNTIF('Parte de turno'!$E$13:$E$42,A8))</f>
        <v/>
      </c>
      <c r="C8" s="19">
        <f>IF(A8="","",SUMIF('Parte de turno'!$E$13:$E$42,A8,'Parte de turno'!$D$13:$D$42))</f>
        <v/>
      </c>
      <c r="D8" s="26">
        <f>IF(OR(A8="",N('Parte de turno'!$D$43)=0),"",C8/'Parte de turno'!$D$43)</f>
        <v/>
      </c>
    </row>
    <row r="9">
      <c r="A9" s="10" t="inlineStr">
        <is>
          <t>Cambio de formato</t>
        </is>
      </c>
      <c r="B9" s="19">
        <f>IF(A9="","",COUNTIF('Parte de turno'!$E$13:$E$42,A9))</f>
        <v/>
      </c>
      <c r="C9" s="19">
        <f>IF(A9="","",SUMIF('Parte de turno'!$E$13:$E$42,A9,'Parte de turno'!$D$13:$D$42))</f>
        <v/>
      </c>
      <c r="D9" s="26">
        <f>IF(OR(A9="",N('Parte de turno'!$D$43)=0),"",C9/'Parte de turno'!$D$43)</f>
        <v/>
      </c>
    </row>
    <row r="10">
      <c r="A10" s="10" t="inlineStr">
        <is>
          <t>Ajuste</t>
        </is>
      </c>
      <c r="B10" s="19">
        <f>IF(A10="","",COUNTIF('Parte de turno'!$E$13:$E$42,A10))</f>
        <v/>
      </c>
      <c r="C10" s="19">
        <f>IF(A10="","",SUMIF('Parte de turno'!$E$13:$E$42,A10,'Parte de turno'!$D$13:$D$42))</f>
        <v/>
      </c>
      <c r="D10" s="26">
        <f>IF(OR(A10="",N('Parte de turno'!$D$43)=0),"",C10/'Parte de turno'!$D$43)</f>
        <v/>
      </c>
    </row>
    <row r="11">
      <c r="A11" s="10" t="inlineStr">
        <is>
          <t>Limpieza</t>
        </is>
      </c>
      <c r="B11" s="19">
        <f>IF(A11="","",COUNTIF('Parte de turno'!$E$13:$E$42,A11))</f>
        <v/>
      </c>
      <c r="C11" s="19">
        <f>IF(A11="","",SUMIF('Parte de turno'!$E$13:$E$42,A11,'Parte de turno'!$D$13:$D$42))</f>
        <v/>
      </c>
      <c r="D11" s="26">
        <f>IF(OR(A11="",N('Parte de turno'!$D$43)=0),"",C11/'Parte de turno'!$D$43)</f>
        <v/>
      </c>
    </row>
    <row r="12">
      <c r="A12" s="10" t="inlineStr">
        <is>
          <t>Espera al puesto anterior</t>
        </is>
      </c>
      <c r="B12" s="19">
        <f>IF(A12="","",COUNTIF('Parte de turno'!$E$13:$E$42,A12))</f>
        <v/>
      </c>
      <c r="C12" s="19">
        <f>IF(A12="","",SUMIF('Parte de turno'!$E$13:$E$42,A12,'Parte de turno'!$D$13:$D$42))</f>
        <v/>
      </c>
      <c r="D12" s="26">
        <f>IF(OR(A12="",N('Parte de turno'!$D$43)=0),"",C12/'Parte de turno'!$D$43)</f>
        <v/>
      </c>
    </row>
    <row r="13">
      <c r="A13" s="10" t="inlineStr">
        <is>
          <t>Falta de personal</t>
        </is>
      </c>
      <c r="B13" s="19">
        <f>IF(A13="","",COUNTIF('Parte de turno'!$E$13:$E$42,A13))</f>
        <v/>
      </c>
      <c r="C13" s="19">
        <f>IF(A13="","",SUMIF('Parte de turno'!$E$13:$E$42,A13,'Parte de turno'!$D$13:$D$42))</f>
        <v/>
      </c>
      <c r="D13" s="26">
        <f>IF(OR(A13="",N('Parte de turno'!$D$43)=0),"",C13/'Parte de turno'!$D$43)</f>
        <v/>
      </c>
    </row>
    <row r="14">
      <c r="A14" s="10" t="inlineStr">
        <is>
          <t>Calidad o retrabajo</t>
        </is>
      </c>
      <c r="B14" s="19">
        <f>IF(A14="","",COUNTIF('Parte de turno'!$E$13:$E$42,A14))</f>
        <v/>
      </c>
      <c r="C14" s="19">
        <f>IF(A14="","",SUMIF('Parte de turno'!$E$13:$E$42,A14,'Parte de turno'!$D$13:$D$42))</f>
        <v/>
      </c>
      <c r="D14" s="26">
        <f>IF(OR(A14="",N('Parte de turno'!$D$43)=0),"",C14/'Parte de turno'!$D$43)</f>
        <v/>
      </c>
    </row>
    <row r="15">
      <c r="A15" s="10" t="inlineStr">
        <is>
          <t>Otros</t>
        </is>
      </c>
      <c r="B15" s="19">
        <f>IF(A15="","",COUNTIF('Parte de turno'!$E$13:$E$42,A15))</f>
        <v/>
      </c>
      <c r="C15" s="19">
        <f>IF(A15="","",SUMIF('Parte de turno'!$E$13:$E$42,A15,'Parte de turno'!$D$13:$D$42))</f>
        <v/>
      </c>
      <c r="D15" s="26">
        <f>IF(OR(A15="",N('Parte de turno'!$D$43)=0),"",C15/'Parte de turno'!$D$43)</f>
        <v/>
      </c>
    </row>
    <row r="16">
      <c r="A16" s="10" t="n"/>
      <c r="B16" s="19">
        <f>IF(A16="","",COUNTIF('Parte de turno'!$E$13:$E$42,A16))</f>
        <v/>
      </c>
      <c r="C16" s="19">
        <f>IF(A16="","",SUMIF('Parte de turno'!$E$13:$E$42,A16,'Parte de turno'!$D$13:$D$42))</f>
        <v/>
      </c>
      <c r="D16" s="26">
        <f>IF(OR(A16="",N('Parte de turno'!$D$43)=0),"",C16/'Parte de turno'!$D$43)</f>
        <v/>
      </c>
    </row>
    <row r="17">
      <c r="A17" s="10" t="n"/>
      <c r="B17" s="19">
        <f>IF(A17="","",COUNTIF('Parte de turno'!$E$13:$E$42,A17))</f>
        <v/>
      </c>
      <c r="C17" s="19">
        <f>IF(A17="","",SUMIF('Parte de turno'!$E$13:$E$42,A17,'Parte de turno'!$D$13:$D$42))</f>
        <v/>
      </c>
      <c r="D17" s="26">
        <f>IF(OR(A17="",N('Parte de turno'!$D$43)=0),"",C17/'Parte de turno'!$D$43)</f>
        <v/>
      </c>
    </row>
    <row r="18">
      <c r="A18" s="10" t="n"/>
      <c r="B18" s="19">
        <f>IF(A18="","",COUNTIF('Parte de turno'!$E$13:$E$42,A18))</f>
        <v/>
      </c>
      <c r="C18" s="19">
        <f>IF(A18="","",SUMIF('Parte de turno'!$E$13:$E$42,A18,'Parte de turno'!$D$13:$D$42))</f>
        <v/>
      </c>
      <c r="D18" s="26">
        <f>IF(OR(A18="",N('Parte de turno'!$D$43)=0),"",C18/'Parte de turno'!$D$43)</f>
        <v/>
      </c>
    </row>
    <row r="19">
      <c r="A19" s="10" t="n"/>
      <c r="B19" s="19">
        <f>IF(A19="","",COUNTIF('Parte de turno'!$E$13:$E$42,A19))</f>
        <v/>
      </c>
      <c r="C19" s="19">
        <f>IF(A19="","",SUMIF('Parte de turno'!$E$13:$E$42,A19,'Parte de turno'!$D$13:$D$42))</f>
        <v/>
      </c>
      <c r="D19" s="26">
        <f>IF(OR(A19="",N('Parte de turno'!$D$43)=0),"",C19/'Parte de turno'!$D$43)</f>
        <v/>
      </c>
    </row>
    <row r="20">
      <c r="A20" s="10" t="n"/>
      <c r="B20" s="19">
        <f>IF(A20="","",COUNTIF('Parte de turno'!$E$13:$E$42,A20))</f>
        <v/>
      </c>
      <c r="C20" s="19">
        <f>IF(A20="","",SUMIF('Parte de turno'!$E$13:$E$42,A20,'Parte de turno'!$D$13:$D$42))</f>
        <v/>
      </c>
      <c r="D20" s="26">
        <f>IF(OR(A20="",N('Parte de turno'!$D$43)=0),"",C20/'Parte de turno'!$D$43)</f>
        <v/>
      </c>
    </row>
    <row r="21">
      <c r="A21" s="10" t="n"/>
      <c r="B21" s="19">
        <f>IF(A21="","",COUNTIF('Parte de turno'!$E$13:$E$42,A21))</f>
        <v/>
      </c>
      <c r="C21" s="19">
        <f>IF(A21="","",SUMIF('Parte de turno'!$E$13:$E$42,A21,'Parte de turno'!$D$13:$D$42))</f>
        <v/>
      </c>
      <c r="D21" s="26">
        <f>IF(OR(A21="",N('Parte de turno'!$D$43)=0),"",C21/'Parte de turno'!$D$43)</f>
        <v/>
      </c>
    </row>
    <row r="22">
      <c r="A22" s="10" t="n"/>
      <c r="B22" s="19">
        <f>IF(A22="","",COUNTIF('Parte de turno'!$E$13:$E$42,A22))</f>
        <v/>
      </c>
      <c r="C22" s="19">
        <f>IF(A22="","",SUMIF('Parte de turno'!$E$13:$E$42,A22,'Parte de turno'!$D$13:$D$42))</f>
        <v/>
      </c>
      <c r="D22" s="26">
        <f>IF(OR(A22="",N('Parte de turno'!$D$43)=0),"",C22/'Parte de turno'!$D$43)</f>
        <v/>
      </c>
    </row>
    <row r="23">
      <c r="A23" s="10" t="n"/>
      <c r="B23" s="19">
        <f>IF(A23="","",COUNTIF('Parte de turno'!$E$13:$E$42,A23))</f>
        <v/>
      </c>
      <c r="C23" s="19">
        <f>IF(A23="","",SUMIF('Parte de turno'!$E$13:$E$42,A23,'Parte de turno'!$D$13:$D$42))</f>
        <v/>
      </c>
      <c r="D23" s="26">
        <f>IF(OR(A23="",N('Parte de turno'!$D$43)=0),"",C23/'Parte de turno'!$D$43)</f>
        <v/>
      </c>
    </row>
    <row r="24">
      <c r="A24" s="10" t="n"/>
      <c r="B24" s="19">
        <f>IF(A24="","",COUNTIF('Parte de turno'!$E$13:$E$42,A24))</f>
        <v/>
      </c>
      <c r="C24" s="19">
        <f>IF(A24="","",SUMIF('Parte de turno'!$E$13:$E$42,A24,'Parte de turno'!$D$13:$D$42))</f>
        <v/>
      </c>
      <c r="D24" s="26">
        <f>IF(OR(A24="",N('Parte de turno'!$D$43)=0),"",C24/'Parte de turno'!$D$43)</f>
        <v/>
      </c>
    </row>
    <row r="26" ht="28" customHeight="1">
      <c r="A26" s="21" t="inlineStr">
        <is>
          <t>Consejo: ordena de más a menos minutos y empieza por la primera. Casi siempre dos o tres causas se llevan la mayor parte del tiempo.</t>
        </is>
      </c>
    </row>
  </sheetData>
  <mergeCells count="2">
    <mergeCell ref="A26:D26"/>
    <mergeCell ref="A2:D2"/>
  </mergeCells>
  <pageMargins left="0.75" right="0.75" top="1" bottom="1" header="0.5" footer="0.5"/>
  <pageSetup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1" customWidth="1" min="4" max="4"/>
    <col width="11" customWidth="1" min="5" max="5"/>
    <col width="11" customWidth="1" min="6" max="6"/>
    <col width="10" customWidth="1" min="7" max="7"/>
    <col width="11" customWidth="1" min="8" max="8"/>
    <col width="10" customWidth="1" min="9" max="9"/>
    <col width="12" customWidth="1" min="10" max="10"/>
    <col width="9" customWidth="1" min="11" max="11"/>
    <col width="34" customWidth="1" min="12" max="12"/>
  </cols>
  <sheetData>
    <row r="1">
      <c r="A1" s="6" t="inlineStr">
        <is>
          <t>Registro diario de producción</t>
        </is>
      </c>
    </row>
    <row r="2">
      <c r="A2" s="2" t="inlineStr">
        <is>
          <t>Una fila por turno y máquina: copia aquí el resumen de cada parte. La fila 6 es un ejemplo: bórrala cuando empieces.</t>
        </is>
      </c>
    </row>
    <row r="4">
      <c r="A4" s="8" t="inlineStr">
        <is>
          <t>Total / media</t>
        </is>
      </c>
      <c r="D4" s="27">
        <f>SUM(D6:D205)</f>
        <v/>
      </c>
      <c r="E4" s="27">
        <f>SUM(E6:E205)</f>
        <v/>
      </c>
      <c r="F4" s="27">
        <f>SUM(F6:F205)</f>
        <v/>
      </c>
      <c r="G4" s="22">
        <f>IF(N(D4)=0,"",E4/D4)</f>
        <v/>
      </c>
      <c r="H4" s="19">
        <f>SUM(H6:H205)</f>
        <v/>
      </c>
      <c r="I4" s="19">
        <f>SUM(I6:I205)</f>
        <v/>
      </c>
      <c r="J4" s="19">
        <f>SUM(J6:J205)</f>
        <v/>
      </c>
      <c r="K4" s="22">
        <f>IFERROR(AVERAGE(K6:K205),"")</f>
        <v/>
      </c>
    </row>
    <row r="5">
      <c r="A5" s="16" t="inlineStr">
        <is>
          <t>Fecha</t>
        </is>
      </c>
      <c r="B5" s="16" t="inlineStr">
        <is>
          <t>Turno</t>
        </is>
      </c>
      <c r="C5" s="16" t="inlineStr">
        <is>
          <t>Máquina o línea</t>
        </is>
      </c>
      <c r="D5" s="16" t="inlineStr">
        <is>
          <t>Piezas hechas</t>
        </is>
      </c>
      <c r="E5" s="16" t="inlineStr">
        <is>
          <t>Piezas malas</t>
        </is>
      </c>
      <c r="F5" s="16" t="inlineStr">
        <is>
          <t>Piezas buenas</t>
        </is>
      </c>
      <c r="G5" s="16" t="inlineStr">
        <is>
          <t>% rechazo</t>
        </is>
      </c>
      <c r="H5" s="16" t="inlineStr">
        <is>
          <t>Minutos de paradas</t>
        </is>
      </c>
      <c r="I5" s="16" t="inlineStr">
        <is>
          <t>Nº de paradas</t>
        </is>
      </c>
      <c r="J5" s="16" t="inlineStr">
        <is>
          <t>Nº de microparadas</t>
        </is>
      </c>
      <c r="K5" s="16" t="inlineStr">
        <is>
          <t>OEE</t>
        </is>
      </c>
      <c r="L5" s="16" t="inlineStr">
        <is>
          <t>Observaciones</t>
        </is>
      </c>
    </row>
    <row r="6">
      <c r="A6" s="28" t="n">
        <v>46303</v>
      </c>
      <c r="B6" s="20" t="inlineStr">
        <is>
          <t>Mañana</t>
        </is>
      </c>
      <c r="C6" s="10" t="inlineStr">
        <is>
          <t>Envasadora 2</t>
        </is>
      </c>
      <c r="D6" s="29" t="n">
        <v>360</v>
      </c>
      <c r="E6" s="29" t="n">
        <v>18</v>
      </c>
      <c r="F6" s="27">
        <f>IF(D6="","",D6-N(E6))</f>
        <v/>
      </c>
      <c r="G6" s="22">
        <f>IF(OR(D6="",N(D6)=0),"",N(E6)/D6)</f>
        <v/>
      </c>
      <c r="H6" s="30" t="n">
        <v>45</v>
      </c>
      <c r="I6" s="30" t="n">
        <v>5</v>
      </c>
      <c r="J6" s="30" t="n">
        <v>3</v>
      </c>
      <c r="K6" s="31" t="n">
        <v>0.76</v>
      </c>
      <c r="L6" s="10" t="inlineStr">
        <is>
          <t>Atasco repetido a la salida (9:05 y 10:15)</t>
        </is>
      </c>
    </row>
    <row r="7">
      <c r="A7" s="28" t="n"/>
      <c r="B7" s="20" t="n"/>
      <c r="C7" s="10" t="n"/>
      <c r="D7" s="29" t="n"/>
      <c r="E7" s="29" t="n"/>
      <c r="F7" s="27">
        <f>IF(D7="","",D7-N(E7))</f>
        <v/>
      </c>
      <c r="G7" s="22">
        <f>IF(OR(D7="",N(D7)=0),"",N(E7)/D7)</f>
        <v/>
      </c>
      <c r="H7" s="30" t="n"/>
      <c r="I7" s="30" t="n"/>
      <c r="J7" s="30" t="n"/>
      <c r="K7" s="31" t="n"/>
      <c r="L7" s="10" t="n"/>
    </row>
    <row r="8">
      <c r="A8" s="28" t="n"/>
      <c r="B8" s="20" t="n"/>
      <c r="C8" s="10" t="n"/>
      <c r="D8" s="29" t="n"/>
      <c r="E8" s="29" t="n"/>
      <c r="F8" s="27">
        <f>IF(D8="","",D8-N(E8))</f>
        <v/>
      </c>
      <c r="G8" s="22">
        <f>IF(OR(D8="",N(D8)=0),"",N(E8)/D8)</f>
        <v/>
      </c>
      <c r="H8" s="30" t="n"/>
      <c r="I8" s="30" t="n"/>
      <c r="J8" s="30" t="n"/>
      <c r="K8" s="31" t="n"/>
      <c r="L8" s="10" t="n"/>
    </row>
    <row r="9">
      <c r="A9" s="28" t="n"/>
      <c r="B9" s="20" t="n"/>
      <c r="C9" s="10" t="n"/>
      <c r="D9" s="29" t="n"/>
      <c r="E9" s="29" t="n"/>
      <c r="F9" s="27">
        <f>IF(D9="","",D9-N(E9))</f>
        <v/>
      </c>
      <c r="G9" s="22">
        <f>IF(OR(D9="",N(D9)=0),"",N(E9)/D9)</f>
        <v/>
      </c>
      <c r="H9" s="30" t="n"/>
      <c r="I9" s="30" t="n"/>
      <c r="J9" s="30" t="n"/>
      <c r="K9" s="31" t="n"/>
      <c r="L9" s="10" t="n"/>
    </row>
    <row r="10">
      <c r="A10" s="28" t="n"/>
      <c r="B10" s="20" t="n"/>
      <c r="C10" s="10" t="n"/>
      <c r="D10" s="29" t="n"/>
      <c r="E10" s="29" t="n"/>
      <c r="F10" s="27">
        <f>IF(D10="","",D10-N(E10))</f>
        <v/>
      </c>
      <c r="G10" s="22">
        <f>IF(OR(D10="",N(D10)=0),"",N(E10)/D10)</f>
        <v/>
      </c>
      <c r="H10" s="30" t="n"/>
      <c r="I10" s="30" t="n"/>
      <c r="J10" s="30" t="n"/>
      <c r="K10" s="31" t="n"/>
      <c r="L10" s="10" t="n"/>
    </row>
    <row r="11">
      <c r="A11" s="28" t="n"/>
      <c r="B11" s="20" t="n"/>
      <c r="C11" s="10" t="n"/>
      <c r="D11" s="29" t="n"/>
      <c r="E11" s="29" t="n"/>
      <c r="F11" s="27">
        <f>IF(D11="","",D11-N(E11))</f>
        <v/>
      </c>
      <c r="G11" s="22">
        <f>IF(OR(D11="",N(D11)=0),"",N(E11)/D11)</f>
        <v/>
      </c>
      <c r="H11" s="30" t="n"/>
      <c r="I11" s="30" t="n"/>
      <c r="J11" s="30" t="n"/>
      <c r="K11" s="31" t="n"/>
      <c r="L11" s="10" t="n"/>
    </row>
    <row r="12">
      <c r="A12" s="28" t="n"/>
      <c r="B12" s="20" t="n"/>
      <c r="C12" s="10" t="n"/>
      <c r="D12" s="29" t="n"/>
      <c r="E12" s="29" t="n"/>
      <c r="F12" s="27">
        <f>IF(D12="","",D12-N(E12))</f>
        <v/>
      </c>
      <c r="G12" s="22">
        <f>IF(OR(D12="",N(D12)=0),"",N(E12)/D12)</f>
        <v/>
      </c>
      <c r="H12" s="30" t="n"/>
      <c r="I12" s="30" t="n"/>
      <c r="J12" s="30" t="n"/>
      <c r="K12" s="31" t="n"/>
      <c r="L12" s="10" t="n"/>
    </row>
    <row r="13">
      <c r="A13" s="28" t="n"/>
      <c r="B13" s="20" t="n"/>
      <c r="C13" s="10" t="n"/>
      <c r="D13" s="29" t="n"/>
      <c r="E13" s="29" t="n"/>
      <c r="F13" s="27">
        <f>IF(D13="","",D13-N(E13))</f>
        <v/>
      </c>
      <c r="G13" s="22">
        <f>IF(OR(D13="",N(D13)=0),"",N(E13)/D13)</f>
        <v/>
      </c>
      <c r="H13" s="30" t="n"/>
      <c r="I13" s="30" t="n"/>
      <c r="J13" s="30" t="n"/>
      <c r="K13" s="31" t="n"/>
      <c r="L13" s="10" t="n"/>
    </row>
    <row r="14">
      <c r="A14" s="28" t="n"/>
      <c r="B14" s="20" t="n"/>
      <c r="C14" s="10" t="n"/>
      <c r="D14" s="29" t="n"/>
      <c r="E14" s="29" t="n"/>
      <c r="F14" s="27">
        <f>IF(D14="","",D14-N(E14))</f>
        <v/>
      </c>
      <c r="G14" s="22">
        <f>IF(OR(D14="",N(D14)=0),"",N(E14)/D14)</f>
        <v/>
      </c>
      <c r="H14" s="30" t="n"/>
      <c r="I14" s="30" t="n"/>
      <c r="J14" s="30" t="n"/>
      <c r="K14" s="31" t="n"/>
      <c r="L14" s="10" t="n"/>
    </row>
    <row r="15">
      <c r="A15" s="28" t="n"/>
      <c r="B15" s="20" t="n"/>
      <c r="C15" s="10" t="n"/>
      <c r="D15" s="29" t="n"/>
      <c r="E15" s="29" t="n"/>
      <c r="F15" s="27">
        <f>IF(D15="","",D15-N(E15))</f>
        <v/>
      </c>
      <c r="G15" s="22">
        <f>IF(OR(D15="",N(D15)=0),"",N(E15)/D15)</f>
        <v/>
      </c>
      <c r="H15" s="30" t="n"/>
      <c r="I15" s="30" t="n"/>
      <c r="J15" s="30" t="n"/>
      <c r="K15" s="31" t="n"/>
      <c r="L15" s="10" t="n"/>
    </row>
    <row r="16">
      <c r="A16" s="28" t="n"/>
      <c r="B16" s="20" t="n"/>
      <c r="C16" s="10" t="n"/>
      <c r="D16" s="29" t="n"/>
      <c r="E16" s="29" t="n"/>
      <c r="F16" s="27">
        <f>IF(D16="","",D16-N(E16))</f>
        <v/>
      </c>
      <c r="G16" s="22">
        <f>IF(OR(D16="",N(D16)=0),"",N(E16)/D16)</f>
        <v/>
      </c>
      <c r="H16" s="30" t="n"/>
      <c r="I16" s="30" t="n"/>
      <c r="J16" s="30" t="n"/>
      <c r="K16" s="31" t="n"/>
      <c r="L16" s="10" t="n"/>
    </row>
    <row r="17">
      <c r="A17" s="28" t="n"/>
      <c r="B17" s="20" t="n"/>
      <c r="C17" s="10" t="n"/>
      <c r="D17" s="29" t="n"/>
      <c r="E17" s="29" t="n"/>
      <c r="F17" s="27">
        <f>IF(D17="","",D17-N(E17))</f>
        <v/>
      </c>
      <c r="G17" s="22">
        <f>IF(OR(D17="",N(D17)=0),"",N(E17)/D17)</f>
        <v/>
      </c>
      <c r="H17" s="30" t="n"/>
      <c r="I17" s="30" t="n"/>
      <c r="J17" s="30" t="n"/>
      <c r="K17" s="31" t="n"/>
      <c r="L17" s="10" t="n"/>
    </row>
    <row r="18">
      <c r="A18" s="28" t="n"/>
      <c r="B18" s="20" t="n"/>
      <c r="C18" s="10" t="n"/>
      <c r="D18" s="29" t="n"/>
      <c r="E18" s="29" t="n"/>
      <c r="F18" s="27">
        <f>IF(D18="","",D18-N(E18))</f>
        <v/>
      </c>
      <c r="G18" s="22">
        <f>IF(OR(D18="",N(D18)=0),"",N(E18)/D18)</f>
        <v/>
      </c>
      <c r="H18" s="30" t="n"/>
      <c r="I18" s="30" t="n"/>
      <c r="J18" s="30" t="n"/>
      <c r="K18" s="31" t="n"/>
      <c r="L18" s="10" t="n"/>
    </row>
    <row r="19">
      <c r="A19" s="28" t="n"/>
      <c r="B19" s="20" t="n"/>
      <c r="C19" s="10" t="n"/>
      <c r="D19" s="29" t="n"/>
      <c r="E19" s="29" t="n"/>
      <c r="F19" s="27">
        <f>IF(D19="","",D19-N(E19))</f>
        <v/>
      </c>
      <c r="G19" s="22">
        <f>IF(OR(D19="",N(D19)=0),"",N(E19)/D19)</f>
        <v/>
      </c>
      <c r="H19" s="30" t="n"/>
      <c r="I19" s="30" t="n"/>
      <c r="J19" s="30" t="n"/>
      <c r="K19" s="31" t="n"/>
      <c r="L19" s="10" t="n"/>
    </row>
    <row r="20">
      <c r="A20" s="28" t="n"/>
      <c r="B20" s="20" t="n"/>
      <c r="C20" s="10" t="n"/>
      <c r="D20" s="29" t="n"/>
      <c r="E20" s="29" t="n"/>
      <c r="F20" s="27">
        <f>IF(D20="","",D20-N(E20))</f>
        <v/>
      </c>
      <c r="G20" s="22">
        <f>IF(OR(D20="",N(D20)=0),"",N(E20)/D20)</f>
        <v/>
      </c>
      <c r="H20" s="30" t="n"/>
      <c r="I20" s="30" t="n"/>
      <c r="J20" s="30" t="n"/>
      <c r="K20" s="31" t="n"/>
      <c r="L20" s="10" t="n"/>
    </row>
    <row r="21">
      <c r="A21" s="28" t="n"/>
      <c r="B21" s="20" t="n"/>
      <c r="C21" s="10" t="n"/>
      <c r="D21" s="29" t="n"/>
      <c r="E21" s="29" t="n"/>
      <c r="F21" s="27">
        <f>IF(D21="","",D21-N(E21))</f>
        <v/>
      </c>
      <c r="G21" s="22">
        <f>IF(OR(D21="",N(D21)=0),"",N(E21)/D21)</f>
        <v/>
      </c>
      <c r="H21" s="30" t="n"/>
      <c r="I21" s="30" t="n"/>
      <c r="J21" s="30" t="n"/>
      <c r="K21" s="31" t="n"/>
      <c r="L21" s="10" t="n"/>
    </row>
    <row r="22">
      <c r="A22" s="28" t="n"/>
      <c r="B22" s="20" t="n"/>
      <c r="C22" s="10" t="n"/>
      <c r="D22" s="29" t="n"/>
      <c r="E22" s="29" t="n"/>
      <c r="F22" s="27">
        <f>IF(D22="","",D22-N(E22))</f>
        <v/>
      </c>
      <c r="G22" s="22">
        <f>IF(OR(D22="",N(D22)=0),"",N(E22)/D22)</f>
        <v/>
      </c>
      <c r="H22" s="30" t="n"/>
      <c r="I22" s="30" t="n"/>
      <c r="J22" s="30" t="n"/>
      <c r="K22" s="31" t="n"/>
      <c r="L22" s="10" t="n"/>
    </row>
    <row r="23">
      <c r="A23" s="28" t="n"/>
      <c r="B23" s="20" t="n"/>
      <c r="C23" s="10" t="n"/>
      <c r="D23" s="29" t="n"/>
      <c r="E23" s="29" t="n"/>
      <c r="F23" s="27">
        <f>IF(D23="","",D23-N(E23))</f>
        <v/>
      </c>
      <c r="G23" s="22">
        <f>IF(OR(D23="",N(D23)=0),"",N(E23)/D23)</f>
        <v/>
      </c>
      <c r="H23" s="30" t="n"/>
      <c r="I23" s="30" t="n"/>
      <c r="J23" s="30" t="n"/>
      <c r="K23" s="31" t="n"/>
      <c r="L23" s="10" t="n"/>
    </row>
    <row r="24">
      <c r="A24" s="28" t="n"/>
      <c r="B24" s="20" t="n"/>
      <c r="C24" s="10" t="n"/>
      <c r="D24" s="29" t="n"/>
      <c r="E24" s="29" t="n"/>
      <c r="F24" s="27">
        <f>IF(D24="","",D24-N(E24))</f>
        <v/>
      </c>
      <c r="G24" s="22">
        <f>IF(OR(D24="",N(D24)=0),"",N(E24)/D24)</f>
        <v/>
      </c>
      <c r="H24" s="30" t="n"/>
      <c r="I24" s="30" t="n"/>
      <c r="J24" s="30" t="n"/>
      <c r="K24" s="31" t="n"/>
      <c r="L24" s="10" t="n"/>
    </row>
    <row r="25">
      <c r="A25" s="28" t="n"/>
      <c r="B25" s="20" t="n"/>
      <c r="C25" s="10" t="n"/>
      <c r="D25" s="29" t="n"/>
      <c r="E25" s="29" t="n"/>
      <c r="F25" s="27">
        <f>IF(D25="","",D25-N(E25))</f>
        <v/>
      </c>
      <c r="G25" s="22">
        <f>IF(OR(D25="",N(D25)=0),"",N(E25)/D25)</f>
        <v/>
      </c>
      <c r="H25" s="30" t="n"/>
      <c r="I25" s="30" t="n"/>
      <c r="J25" s="30" t="n"/>
      <c r="K25" s="31" t="n"/>
      <c r="L25" s="10" t="n"/>
    </row>
    <row r="26">
      <c r="A26" s="28" t="n"/>
      <c r="B26" s="20" t="n"/>
      <c r="C26" s="10" t="n"/>
      <c r="D26" s="29" t="n"/>
      <c r="E26" s="29" t="n"/>
      <c r="F26" s="27">
        <f>IF(D26="","",D26-N(E26))</f>
        <v/>
      </c>
      <c r="G26" s="22">
        <f>IF(OR(D26="",N(D26)=0),"",N(E26)/D26)</f>
        <v/>
      </c>
      <c r="H26" s="30" t="n"/>
      <c r="I26" s="30" t="n"/>
      <c r="J26" s="30" t="n"/>
      <c r="K26" s="31" t="n"/>
      <c r="L26" s="10" t="n"/>
    </row>
    <row r="27">
      <c r="A27" s="28" t="n"/>
      <c r="B27" s="20" t="n"/>
      <c r="C27" s="10" t="n"/>
      <c r="D27" s="29" t="n"/>
      <c r="E27" s="29" t="n"/>
      <c r="F27" s="27">
        <f>IF(D27="","",D27-N(E27))</f>
        <v/>
      </c>
      <c r="G27" s="22">
        <f>IF(OR(D27="",N(D27)=0),"",N(E27)/D27)</f>
        <v/>
      </c>
      <c r="H27" s="30" t="n"/>
      <c r="I27" s="30" t="n"/>
      <c r="J27" s="30" t="n"/>
      <c r="K27" s="31" t="n"/>
      <c r="L27" s="10" t="n"/>
    </row>
    <row r="28">
      <c r="A28" s="28" t="n"/>
      <c r="B28" s="20" t="n"/>
      <c r="C28" s="10" t="n"/>
      <c r="D28" s="29" t="n"/>
      <c r="E28" s="29" t="n"/>
      <c r="F28" s="27">
        <f>IF(D28="","",D28-N(E28))</f>
        <v/>
      </c>
      <c r="G28" s="22">
        <f>IF(OR(D28="",N(D28)=0),"",N(E28)/D28)</f>
        <v/>
      </c>
      <c r="H28" s="30" t="n"/>
      <c r="I28" s="30" t="n"/>
      <c r="J28" s="30" t="n"/>
      <c r="K28" s="31" t="n"/>
      <c r="L28" s="10" t="n"/>
    </row>
    <row r="29">
      <c r="A29" s="28" t="n"/>
      <c r="B29" s="20" t="n"/>
      <c r="C29" s="10" t="n"/>
      <c r="D29" s="29" t="n"/>
      <c r="E29" s="29" t="n"/>
      <c r="F29" s="27">
        <f>IF(D29="","",D29-N(E29))</f>
        <v/>
      </c>
      <c r="G29" s="22">
        <f>IF(OR(D29="",N(D29)=0),"",N(E29)/D29)</f>
        <v/>
      </c>
      <c r="H29" s="30" t="n"/>
      <c r="I29" s="30" t="n"/>
      <c r="J29" s="30" t="n"/>
      <c r="K29" s="31" t="n"/>
      <c r="L29" s="10" t="n"/>
    </row>
    <row r="30">
      <c r="A30" s="28" t="n"/>
      <c r="B30" s="20" t="n"/>
      <c r="C30" s="10" t="n"/>
      <c r="D30" s="29" t="n"/>
      <c r="E30" s="29" t="n"/>
      <c r="F30" s="27">
        <f>IF(D30="","",D30-N(E30))</f>
        <v/>
      </c>
      <c r="G30" s="22">
        <f>IF(OR(D30="",N(D30)=0),"",N(E30)/D30)</f>
        <v/>
      </c>
      <c r="H30" s="30" t="n"/>
      <c r="I30" s="30" t="n"/>
      <c r="J30" s="30" t="n"/>
      <c r="K30" s="31" t="n"/>
      <c r="L30" s="10" t="n"/>
    </row>
    <row r="31">
      <c r="A31" s="28" t="n"/>
      <c r="B31" s="20" t="n"/>
      <c r="C31" s="10" t="n"/>
      <c r="D31" s="29" t="n"/>
      <c r="E31" s="29" t="n"/>
      <c r="F31" s="27">
        <f>IF(D31="","",D31-N(E31))</f>
        <v/>
      </c>
      <c r="G31" s="22">
        <f>IF(OR(D31="",N(D31)=0),"",N(E31)/D31)</f>
        <v/>
      </c>
      <c r="H31" s="30" t="n"/>
      <c r="I31" s="30" t="n"/>
      <c r="J31" s="30" t="n"/>
      <c r="K31" s="31" t="n"/>
      <c r="L31" s="10" t="n"/>
    </row>
    <row r="32">
      <c r="A32" s="28" t="n"/>
      <c r="B32" s="20" t="n"/>
      <c r="C32" s="10" t="n"/>
      <c r="D32" s="29" t="n"/>
      <c r="E32" s="29" t="n"/>
      <c r="F32" s="27">
        <f>IF(D32="","",D32-N(E32))</f>
        <v/>
      </c>
      <c r="G32" s="22">
        <f>IF(OR(D32="",N(D32)=0),"",N(E32)/D32)</f>
        <v/>
      </c>
      <c r="H32" s="30" t="n"/>
      <c r="I32" s="30" t="n"/>
      <c r="J32" s="30" t="n"/>
      <c r="K32" s="31" t="n"/>
      <c r="L32" s="10" t="n"/>
    </row>
    <row r="33">
      <c r="A33" s="28" t="n"/>
      <c r="B33" s="20" t="n"/>
      <c r="C33" s="10" t="n"/>
      <c r="D33" s="29" t="n"/>
      <c r="E33" s="29" t="n"/>
      <c r="F33" s="27">
        <f>IF(D33="","",D33-N(E33))</f>
        <v/>
      </c>
      <c r="G33" s="22">
        <f>IF(OR(D33="",N(D33)=0),"",N(E33)/D33)</f>
        <v/>
      </c>
      <c r="H33" s="30" t="n"/>
      <c r="I33" s="30" t="n"/>
      <c r="J33" s="30" t="n"/>
      <c r="K33" s="31" t="n"/>
      <c r="L33" s="10" t="n"/>
    </row>
    <row r="34">
      <c r="A34" s="28" t="n"/>
      <c r="B34" s="20" t="n"/>
      <c r="C34" s="10" t="n"/>
      <c r="D34" s="29" t="n"/>
      <c r="E34" s="29" t="n"/>
      <c r="F34" s="27">
        <f>IF(D34="","",D34-N(E34))</f>
        <v/>
      </c>
      <c r="G34" s="22">
        <f>IF(OR(D34="",N(D34)=0),"",N(E34)/D34)</f>
        <v/>
      </c>
      <c r="H34" s="30" t="n"/>
      <c r="I34" s="30" t="n"/>
      <c r="J34" s="30" t="n"/>
      <c r="K34" s="31" t="n"/>
      <c r="L34" s="10" t="n"/>
    </row>
    <row r="35">
      <c r="A35" s="28" t="n"/>
      <c r="B35" s="20" t="n"/>
      <c r="C35" s="10" t="n"/>
      <c r="D35" s="29" t="n"/>
      <c r="E35" s="29" t="n"/>
      <c r="F35" s="27">
        <f>IF(D35="","",D35-N(E35))</f>
        <v/>
      </c>
      <c r="G35" s="22">
        <f>IF(OR(D35="",N(D35)=0),"",N(E35)/D35)</f>
        <v/>
      </c>
      <c r="H35" s="30" t="n"/>
      <c r="I35" s="30" t="n"/>
      <c r="J35" s="30" t="n"/>
      <c r="K35" s="31" t="n"/>
      <c r="L35" s="10" t="n"/>
    </row>
    <row r="36">
      <c r="A36" s="28" t="n"/>
      <c r="B36" s="20" t="n"/>
      <c r="C36" s="10" t="n"/>
      <c r="D36" s="29" t="n"/>
      <c r="E36" s="29" t="n"/>
      <c r="F36" s="27">
        <f>IF(D36="","",D36-N(E36))</f>
        <v/>
      </c>
      <c r="G36" s="22">
        <f>IF(OR(D36="",N(D36)=0),"",N(E36)/D36)</f>
        <v/>
      </c>
      <c r="H36" s="30" t="n"/>
      <c r="I36" s="30" t="n"/>
      <c r="J36" s="30" t="n"/>
      <c r="K36" s="31" t="n"/>
      <c r="L36" s="10" t="n"/>
    </row>
    <row r="37">
      <c r="A37" s="28" t="n"/>
      <c r="B37" s="20" t="n"/>
      <c r="C37" s="10" t="n"/>
      <c r="D37" s="29" t="n"/>
      <c r="E37" s="29" t="n"/>
      <c r="F37" s="27">
        <f>IF(D37="","",D37-N(E37))</f>
        <v/>
      </c>
      <c r="G37" s="22">
        <f>IF(OR(D37="",N(D37)=0),"",N(E37)/D37)</f>
        <v/>
      </c>
      <c r="H37" s="30" t="n"/>
      <c r="I37" s="30" t="n"/>
      <c r="J37" s="30" t="n"/>
      <c r="K37" s="31" t="n"/>
      <c r="L37" s="10" t="n"/>
    </row>
    <row r="38">
      <c r="A38" s="28" t="n"/>
      <c r="B38" s="20" t="n"/>
      <c r="C38" s="10" t="n"/>
      <c r="D38" s="29" t="n"/>
      <c r="E38" s="29" t="n"/>
      <c r="F38" s="27">
        <f>IF(D38="","",D38-N(E38))</f>
        <v/>
      </c>
      <c r="G38" s="22">
        <f>IF(OR(D38="",N(D38)=0),"",N(E38)/D38)</f>
        <v/>
      </c>
      <c r="H38" s="30" t="n"/>
      <c r="I38" s="30" t="n"/>
      <c r="J38" s="30" t="n"/>
      <c r="K38" s="31" t="n"/>
      <c r="L38" s="10" t="n"/>
    </row>
    <row r="39">
      <c r="A39" s="28" t="n"/>
      <c r="B39" s="20" t="n"/>
      <c r="C39" s="10" t="n"/>
      <c r="D39" s="29" t="n"/>
      <c r="E39" s="29" t="n"/>
      <c r="F39" s="27">
        <f>IF(D39="","",D39-N(E39))</f>
        <v/>
      </c>
      <c r="G39" s="22">
        <f>IF(OR(D39="",N(D39)=0),"",N(E39)/D39)</f>
        <v/>
      </c>
      <c r="H39" s="30" t="n"/>
      <c r="I39" s="30" t="n"/>
      <c r="J39" s="30" t="n"/>
      <c r="K39" s="31" t="n"/>
      <c r="L39" s="10" t="n"/>
    </row>
    <row r="40">
      <c r="A40" s="28" t="n"/>
      <c r="B40" s="20" t="n"/>
      <c r="C40" s="10" t="n"/>
      <c r="D40" s="29" t="n"/>
      <c r="E40" s="29" t="n"/>
      <c r="F40" s="27">
        <f>IF(D40="","",D40-N(E40))</f>
        <v/>
      </c>
      <c r="G40" s="22">
        <f>IF(OR(D40="",N(D40)=0),"",N(E40)/D40)</f>
        <v/>
      </c>
      <c r="H40" s="30" t="n"/>
      <c r="I40" s="30" t="n"/>
      <c r="J40" s="30" t="n"/>
      <c r="K40" s="31" t="n"/>
      <c r="L40" s="10" t="n"/>
    </row>
    <row r="41">
      <c r="A41" s="28" t="n"/>
      <c r="B41" s="20" t="n"/>
      <c r="C41" s="10" t="n"/>
      <c r="D41" s="29" t="n"/>
      <c r="E41" s="29" t="n"/>
      <c r="F41" s="27">
        <f>IF(D41="","",D41-N(E41))</f>
        <v/>
      </c>
      <c r="G41" s="22">
        <f>IF(OR(D41="",N(D41)=0),"",N(E41)/D41)</f>
        <v/>
      </c>
      <c r="H41" s="30" t="n"/>
      <c r="I41" s="30" t="n"/>
      <c r="J41" s="30" t="n"/>
      <c r="K41" s="31" t="n"/>
      <c r="L41" s="10" t="n"/>
    </row>
    <row r="42">
      <c r="A42" s="28" t="n"/>
      <c r="B42" s="20" t="n"/>
      <c r="C42" s="10" t="n"/>
      <c r="D42" s="29" t="n"/>
      <c r="E42" s="29" t="n"/>
      <c r="F42" s="27">
        <f>IF(D42="","",D42-N(E42))</f>
        <v/>
      </c>
      <c r="G42" s="22">
        <f>IF(OR(D42="",N(D42)=0),"",N(E42)/D42)</f>
        <v/>
      </c>
      <c r="H42" s="30" t="n"/>
      <c r="I42" s="30" t="n"/>
      <c r="J42" s="30" t="n"/>
      <c r="K42" s="31" t="n"/>
      <c r="L42" s="10" t="n"/>
    </row>
    <row r="43">
      <c r="A43" s="28" t="n"/>
      <c r="B43" s="20" t="n"/>
      <c r="C43" s="10" t="n"/>
      <c r="D43" s="29" t="n"/>
      <c r="E43" s="29" t="n"/>
      <c r="F43" s="27">
        <f>IF(D43="","",D43-N(E43))</f>
        <v/>
      </c>
      <c r="G43" s="22">
        <f>IF(OR(D43="",N(D43)=0),"",N(E43)/D43)</f>
        <v/>
      </c>
      <c r="H43" s="30" t="n"/>
      <c r="I43" s="30" t="n"/>
      <c r="J43" s="30" t="n"/>
      <c r="K43" s="31" t="n"/>
      <c r="L43" s="10" t="n"/>
    </row>
    <row r="44">
      <c r="A44" s="28" t="n"/>
      <c r="B44" s="20" t="n"/>
      <c r="C44" s="10" t="n"/>
      <c r="D44" s="29" t="n"/>
      <c r="E44" s="29" t="n"/>
      <c r="F44" s="27">
        <f>IF(D44="","",D44-N(E44))</f>
        <v/>
      </c>
      <c r="G44" s="22">
        <f>IF(OR(D44="",N(D44)=0),"",N(E44)/D44)</f>
        <v/>
      </c>
      <c r="H44" s="30" t="n"/>
      <c r="I44" s="30" t="n"/>
      <c r="J44" s="30" t="n"/>
      <c r="K44" s="31" t="n"/>
      <c r="L44" s="10" t="n"/>
    </row>
    <row r="45">
      <c r="A45" s="28" t="n"/>
      <c r="B45" s="20" t="n"/>
      <c r="C45" s="10" t="n"/>
      <c r="D45" s="29" t="n"/>
      <c r="E45" s="29" t="n"/>
      <c r="F45" s="27">
        <f>IF(D45="","",D45-N(E45))</f>
        <v/>
      </c>
      <c r="G45" s="22">
        <f>IF(OR(D45="",N(D45)=0),"",N(E45)/D45)</f>
        <v/>
      </c>
      <c r="H45" s="30" t="n"/>
      <c r="I45" s="30" t="n"/>
      <c r="J45" s="30" t="n"/>
      <c r="K45" s="31" t="n"/>
      <c r="L45" s="10" t="n"/>
    </row>
    <row r="46">
      <c r="A46" s="28" t="n"/>
      <c r="B46" s="20" t="n"/>
      <c r="C46" s="10" t="n"/>
      <c r="D46" s="29" t="n"/>
      <c r="E46" s="29" t="n"/>
      <c r="F46" s="27">
        <f>IF(D46="","",D46-N(E46))</f>
        <v/>
      </c>
      <c r="G46" s="22">
        <f>IF(OR(D46="",N(D46)=0),"",N(E46)/D46)</f>
        <v/>
      </c>
      <c r="H46" s="30" t="n"/>
      <c r="I46" s="30" t="n"/>
      <c r="J46" s="30" t="n"/>
      <c r="K46" s="31" t="n"/>
      <c r="L46" s="10" t="n"/>
    </row>
    <row r="47">
      <c r="A47" s="28" t="n"/>
      <c r="B47" s="20" t="n"/>
      <c r="C47" s="10" t="n"/>
      <c r="D47" s="29" t="n"/>
      <c r="E47" s="29" t="n"/>
      <c r="F47" s="27">
        <f>IF(D47="","",D47-N(E47))</f>
        <v/>
      </c>
      <c r="G47" s="22">
        <f>IF(OR(D47="",N(D47)=0),"",N(E47)/D47)</f>
        <v/>
      </c>
      <c r="H47" s="30" t="n"/>
      <c r="I47" s="30" t="n"/>
      <c r="J47" s="30" t="n"/>
      <c r="K47" s="31" t="n"/>
      <c r="L47" s="10" t="n"/>
    </row>
    <row r="48">
      <c r="A48" s="28" t="n"/>
      <c r="B48" s="20" t="n"/>
      <c r="C48" s="10" t="n"/>
      <c r="D48" s="29" t="n"/>
      <c r="E48" s="29" t="n"/>
      <c r="F48" s="27">
        <f>IF(D48="","",D48-N(E48))</f>
        <v/>
      </c>
      <c r="G48" s="22">
        <f>IF(OR(D48="",N(D48)=0),"",N(E48)/D48)</f>
        <v/>
      </c>
      <c r="H48" s="30" t="n"/>
      <c r="I48" s="30" t="n"/>
      <c r="J48" s="30" t="n"/>
      <c r="K48" s="31" t="n"/>
      <c r="L48" s="10" t="n"/>
    </row>
    <row r="49">
      <c r="A49" s="28" t="n"/>
      <c r="B49" s="20" t="n"/>
      <c r="C49" s="10" t="n"/>
      <c r="D49" s="29" t="n"/>
      <c r="E49" s="29" t="n"/>
      <c r="F49" s="27">
        <f>IF(D49="","",D49-N(E49))</f>
        <v/>
      </c>
      <c r="G49" s="22">
        <f>IF(OR(D49="",N(D49)=0),"",N(E49)/D49)</f>
        <v/>
      </c>
      <c r="H49" s="30" t="n"/>
      <c r="I49" s="30" t="n"/>
      <c r="J49" s="30" t="n"/>
      <c r="K49" s="31" t="n"/>
      <c r="L49" s="10" t="n"/>
    </row>
    <row r="50">
      <c r="A50" s="28" t="n"/>
      <c r="B50" s="20" t="n"/>
      <c r="C50" s="10" t="n"/>
      <c r="D50" s="29" t="n"/>
      <c r="E50" s="29" t="n"/>
      <c r="F50" s="27">
        <f>IF(D50="","",D50-N(E50))</f>
        <v/>
      </c>
      <c r="G50" s="22">
        <f>IF(OR(D50="",N(D50)=0),"",N(E50)/D50)</f>
        <v/>
      </c>
      <c r="H50" s="30" t="n"/>
      <c r="I50" s="30" t="n"/>
      <c r="J50" s="30" t="n"/>
      <c r="K50" s="31" t="n"/>
      <c r="L50" s="10" t="n"/>
    </row>
    <row r="51">
      <c r="A51" s="28" t="n"/>
      <c r="B51" s="20" t="n"/>
      <c r="C51" s="10" t="n"/>
      <c r="D51" s="29" t="n"/>
      <c r="E51" s="29" t="n"/>
      <c r="F51" s="27">
        <f>IF(D51="","",D51-N(E51))</f>
        <v/>
      </c>
      <c r="G51" s="22">
        <f>IF(OR(D51="",N(D51)=0),"",N(E51)/D51)</f>
        <v/>
      </c>
      <c r="H51" s="30" t="n"/>
      <c r="I51" s="30" t="n"/>
      <c r="J51" s="30" t="n"/>
      <c r="K51" s="31" t="n"/>
      <c r="L51" s="10" t="n"/>
    </row>
    <row r="52">
      <c r="A52" s="28" t="n"/>
      <c r="B52" s="20" t="n"/>
      <c r="C52" s="10" t="n"/>
      <c r="D52" s="29" t="n"/>
      <c r="E52" s="29" t="n"/>
      <c r="F52" s="27">
        <f>IF(D52="","",D52-N(E52))</f>
        <v/>
      </c>
      <c r="G52" s="22">
        <f>IF(OR(D52="",N(D52)=0),"",N(E52)/D52)</f>
        <v/>
      </c>
      <c r="H52" s="30" t="n"/>
      <c r="I52" s="30" t="n"/>
      <c r="J52" s="30" t="n"/>
      <c r="K52" s="31" t="n"/>
      <c r="L52" s="10" t="n"/>
    </row>
    <row r="53">
      <c r="A53" s="28" t="n"/>
      <c r="B53" s="20" t="n"/>
      <c r="C53" s="10" t="n"/>
      <c r="D53" s="29" t="n"/>
      <c r="E53" s="29" t="n"/>
      <c r="F53" s="27">
        <f>IF(D53="","",D53-N(E53))</f>
        <v/>
      </c>
      <c r="G53" s="22">
        <f>IF(OR(D53="",N(D53)=0),"",N(E53)/D53)</f>
        <v/>
      </c>
      <c r="H53" s="30" t="n"/>
      <c r="I53" s="30" t="n"/>
      <c r="J53" s="30" t="n"/>
      <c r="K53" s="31" t="n"/>
      <c r="L53" s="10" t="n"/>
    </row>
    <row r="54">
      <c r="A54" s="28" t="n"/>
      <c r="B54" s="20" t="n"/>
      <c r="C54" s="10" t="n"/>
      <c r="D54" s="29" t="n"/>
      <c r="E54" s="29" t="n"/>
      <c r="F54" s="27">
        <f>IF(D54="","",D54-N(E54))</f>
        <v/>
      </c>
      <c r="G54" s="22">
        <f>IF(OR(D54="",N(D54)=0),"",N(E54)/D54)</f>
        <v/>
      </c>
      <c r="H54" s="30" t="n"/>
      <c r="I54" s="30" t="n"/>
      <c r="J54" s="30" t="n"/>
      <c r="K54" s="31" t="n"/>
      <c r="L54" s="10" t="n"/>
    </row>
    <row r="55">
      <c r="A55" s="28" t="n"/>
      <c r="B55" s="20" t="n"/>
      <c r="C55" s="10" t="n"/>
      <c r="D55" s="29" t="n"/>
      <c r="E55" s="29" t="n"/>
      <c r="F55" s="27">
        <f>IF(D55="","",D55-N(E55))</f>
        <v/>
      </c>
      <c r="G55" s="22">
        <f>IF(OR(D55="",N(D55)=0),"",N(E55)/D55)</f>
        <v/>
      </c>
      <c r="H55" s="30" t="n"/>
      <c r="I55" s="30" t="n"/>
      <c r="J55" s="30" t="n"/>
      <c r="K55" s="31" t="n"/>
      <c r="L55" s="10" t="n"/>
    </row>
    <row r="56">
      <c r="A56" s="28" t="n"/>
      <c r="B56" s="20" t="n"/>
      <c r="C56" s="10" t="n"/>
      <c r="D56" s="29" t="n"/>
      <c r="E56" s="29" t="n"/>
      <c r="F56" s="27">
        <f>IF(D56="","",D56-N(E56))</f>
        <v/>
      </c>
      <c r="G56" s="22">
        <f>IF(OR(D56="",N(D56)=0),"",N(E56)/D56)</f>
        <v/>
      </c>
      <c r="H56" s="30" t="n"/>
      <c r="I56" s="30" t="n"/>
      <c r="J56" s="30" t="n"/>
      <c r="K56" s="31" t="n"/>
      <c r="L56" s="10" t="n"/>
    </row>
    <row r="57">
      <c r="A57" s="28" t="n"/>
      <c r="B57" s="20" t="n"/>
      <c r="C57" s="10" t="n"/>
      <c r="D57" s="29" t="n"/>
      <c r="E57" s="29" t="n"/>
      <c r="F57" s="27">
        <f>IF(D57="","",D57-N(E57))</f>
        <v/>
      </c>
      <c r="G57" s="22">
        <f>IF(OR(D57="",N(D57)=0),"",N(E57)/D57)</f>
        <v/>
      </c>
      <c r="H57" s="30" t="n"/>
      <c r="I57" s="30" t="n"/>
      <c r="J57" s="30" t="n"/>
      <c r="K57" s="31" t="n"/>
      <c r="L57" s="10" t="n"/>
    </row>
    <row r="58">
      <c r="A58" s="28" t="n"/>
      <c r="B58" s="20" t="n"/>
      <c r="C58" s="10" t="n"/>
      <c r="D58" s="29" t="n"/>
      <c r="E58" s="29" t="n"/>
      <c r="F58" s="27">
        <f>IF(D58="","",D58-N(E58))</f>
        <v/>
      </c>
      <c r="G58" s="22">
        <f>IF(OR(D58="",N(D58)=0),"",N(E58)/D58)</f>
        <v/>
      </c>
      <c r="H58" s="30" t="n"/>
      <c r="I58" s="30" t="n"/>
      <c r="J58" s="30" t="n"/>
      <c r="K58" s="31" t="n"/>
      <c r="L58" s="10" t="n"/>
    </row>
    <row r="59">
      <c r="A59" s="28" t="n"/>
      <c r="B59" s="20" t="n"/>
      <c r="C59" s="10" t="n"/>
      <c r="D59" s="29" t="n"/>
      <c r="E59" s="29" t="n"/>
      <c r="F59" s="27">
        <f>IF(D59="","",D59-N(E59))</f>
        <v/>
      </c>
      <c r="G59" s="22">
        <f>IF(OR(D59="",N(D59)=0),"",N(E59)/D59)</f>
        <v/>
      </c>
      <c r="H59" s="30" t="n"/>
      <c r="I59" s="30" t="n"/>
      <c r="J59" s="30" t="n"/>
      <c r="K59" s="31" t="n"/>
      <c r="L59" s="10" t="n"/>
    </row>
    <row r="60">
      <c r="A60" s="28" t="n"/>
      <c r="B60" s="20" t="n"/>
      <c r="C60" s="10" t="n"/>
      <c r="D60" s="29" t="n"/>
      <c r="E60" s="29" t="n"/>
      <c r="F60" s="27">
        <f>IF(D60="","",D60-N(E60))</f>
        <v/>
      </c>
      <c r="G60" s="22">
        <f>IF(OR(D60="",N(D60)=0),"",N(E60)/D60)</f>
        <v/>
      </c>
      <c r="H60" s="30" t="n"/>
      <c r="I60" s="30" t="n"/>
      <c r="J60" s="30" t="n"/>
      <c r="K60" s="31" t="n"/>
      <c r="L60" s="10" t="n"/>
    </row>
    <row r="61">
      <c r="A61" s="28" t="n"/>
      <c r="B61" s="20" t="n"/>
      <c r="C61" s="10" t="n"/>
      <c r="D61" s="29" t="n"/>
      <c r="E61" s="29" t="n"/>
      <c r="F61" s="27">
        <f>IF(D61="","",D61-N(E61))</f>
        <v/>
      </c>
      <c r="G61" s="22">
        <f>IF(OR(D61="",N(D61)=0),"",N(E61)/D61)</f>
        <v/>
      </c>
      <c r="H61" s="30" t="n"/>
      <c r="I61" s="30" t="n"/>
      <c r="J61" s="30" t="n"/>
      <c r="K61" s="31" t="n"/>
      <c r="L61" s="10" t="n"/>
    </row>
    <row r="62">
      <c r="A62" s="28" t="n"/>
      <c r="B62" s="20" t="n"/>
      <c r="C62" s="10" t="n"/>
      <c r="D62" s="29" t="n"/>
      <c r="E62" s="29" t="n"/>
      <c r="F62" s="27">
        <f>IF(D62="","",D62-N(E62))</f>
        <v/>
      </c>
      <c r="G62" s="22">
        <f>IF(OR(D62="",N(D62)=0),"",N(E62)/D62)</f>
        <v/>
      </c>
      <c r="H62" s="30" t="n"/>
      <c r="I62" s="30" t="n"/>
      <c r="J62" s="30" t="n"/>
      <c r="K62" s="31" t="n"/>
      <c r="L62" s="10" t="n"/>
    </row>
    <row r="63">
      <c r="A63" s="28" t="n"/>
      <c r="B63" s="20" t="n"/>
      <c r="C63" s="10" t="n"/>
      <c r="D63" s="29" t="n"/>
      <c r="E63" s="29" t="n"/>
      <c r="F63" s="27">
        <f>IF(D63="","",D63-N(E63))</f>
        <v/>
      </c>
      <c r="G63" s="22">
        <f>IF(OR(D63="",N(D63)=0),"",N(E63)/D63)</f>
        <v/>
      </c>
      <c r="H63" s="30" t="n"/>
      <c r="I63" s="30" t="n"/>
      <c r="J63" s="30" t="n"/>
      <c r="K63" s="31" t="n"/>
      <c r="L63" s="10" t="n"/>
    </row>
    <row r="64">
      <c r="A64" s="28" t="n"/>
      <c r="B64" s="20" t="n"/>
      <c r="C64" s="10" t="n"/>
      <c r="D64" s="29" t="n"/>
      <c r="E64" s="29" t="n"/>
      <c r="F64" s="27">
        <f>IF(D64="","",D64-N(E64))</f>
        <v/>
      </c>
      <c r="G64" s="22">
        <f>IF(OR(D64="",N(D64)=0),"",N(E64)/D64)</f>
        <v/>
      </c>
      <c r="H64" s="30" t="n"/>
      <c r="I64" s="30" t="n"/>
      <c r="J64" s="30" t="n"/>
      <c r="K64" s="31" t="n"/>
      <c r="L64" s="10" t="n"/>
    </row>
    <row r="65">
      <c r="A65" s="28" t="n"/>
      <c r="B65" s="20" t="n"/>
      <c r="C65" s="10" t="n"/>
      <c r="D65" s="29" t="n"/>
      <c r="E65" s="29" t="n"/>
      <c r="F65" s="27">
        <f>IF(D65="","",D65-N(E65))</f>
        <v/>
      </c>
      <c r="G65" s="22">
        <f>IF(OR(D65="",N(D65)=0),"",N(E65)/D65)</f>
        <v/>
      </c>
      <c r="H65" s="30" t="n"/>
      <c r="I65" s="30" t="n"/>
      <c r="J65" s="30" t="n"/>
      <c r="K65" s="31" t="n"/>
      <c r="L65" s="10" t="n"/>
    </row>
    <row r="66">
      <c r="A66" s="28" t="n"/>
      <c r="B66" s="20" t="n"/>
      <c r="C66" s="10" t="n"/>
      <c r="D66" s="29" t="n"/>
      <c r="E66" s="29" t="n"/>
      <c r="F66" s="27">
        <f>IF(D66="","",D66-N(E66))</f>
        <v/>
      </c>
      <c r="G66" s="22">
        <f>IF(OR(D66="",N(D66)=0),"",N(E66)/D66)</f>
        <v/>
      </c>
      <c r="H66" s="30" t="n"/>
      <c r="I66" s="30" t="n"/>
      <c r="J66" s="30" t="n"/>
      <c r="K66" s="31" t="n"/>
      <c r="L66" s="10" t="n"/>
    </row>
    <row r="67">
      <c r="A67" s="28" t="n"/>
      <c r="B67" s="20" t="n"/>
      <c r="C67" s="10" t="n"/>
      <c r="D67" s="29" t="n"/>
      <c r="E67" s="29" t="n"/>
      <c r="F67" s="27">
        <f>IF(D67="","",D67-N(E67))</f>
        <v/>
      </c>
      <c r="G67" s="22">
        <f>IF(OR(D67="",N(D67)=0),"",N(E67)/D67)</f>
        <v/>
      </c>
      <c r="H67" s="30" t="n"/>
      <c r="I67" s="30" t="n"/>
      <c r="J67" s="30" t="n"/>
      <c r="K67" s="31" t="n"/>
      <c r="L67" s="10" t="n"/>
    </row>
    <row r="68">
      <c r="A68" s="28" t="n"/>
      <c r="B68" s="20" t="n"/>
      <c r="C68" s="10" t="n"/>
      <c r="D68" s="29" t="n"/>
      <c r="E68" s="29" t="n"/>
      <c r="F68" s="27">
        <f>IF(D68="","",D68-N(E68))</f>
        <v/>
      </c>
      <c r="G68" s="22">
        <f>IF(OR(D68="",N(D68)=0),"",N(E68)/D68)</f>
        <v/>
      </c>
      <c r="H68" s="30" t="n"/>
      <c r="I68" s="30" t="n"/>
      <c r="J68" s="30" t="n"/>
      <c r="K68" s="31" t="n"/>
      <c r="L68" s="10" t="n"/>
    </row>
    <row r="69">
      <c r="A69" s="28" t="n"/>
      <c r="B69" s="20" t="n"/>
      <c r="C69" s="10" t="n"/>
      <c r="D69" s="29" t="n"/>
      <c r="E69" s="29" t="n"/>
      <c r="F69" s="27">
        <f>IF(D69="","",D69-N(E69))</f>
        <v/>
      </c>
      <c r="G69" s="22">
        <f>IF(OR(D69="",N(D69)=0),"",N(E69)/D69)</f>
        <v/>
      </c>
      <c r="H69" s="30" t="n"/>
      <c r="I69" s="30" t="n"/>
      <c r="J69" s="30" t="n"/>
      <c r="K69" s="31" t="n"/>
      <c r="L69" s="10" t="n"/>
    </row>
    <row r="70">
      <c r="A70" s="28" t="n"/>
      <c r="B70" s="20" t="n"/>
      <c r="C70" s="10" t="n"/>
      <c r="D70" s="29" t="n"/>
      <c r="E70" s="29" t="n"/>
      <c r="F70" s="27">
        <f>IF(D70="","",D70-N(E70))</f>
        <v/>
      </c>
      <c r="G70" s="22">
        <f>IF(OR(D70="",N(D70)=0),"",N(E70)/D70)</f>
        <v/>
      </c>
      <c r="H70" s="30" t="n"/>
      <c r="I70" s="30" t="n"/>
      <c r="J70" s="30" t="n"/>
      <c r="K70" s="31" t="n"/>
      <c r="L70" s="10" t="n"/>
    </row>
    <row r="71">
      <c r="A71" s="28" t="n"/>
      <c r="B71" s="20" t="n"/>
      <c r="C71" s="10" t="n"/>
      <c r="D71" s="29" t="n"/>
      <c r="E71" s="29" t="n"/>
      <c r="F71" s="27">
        <f>IF(D71="","",D71-N(E71))</f>
        <v/>
      </c>
      <c r="G71" s="22">
        <f>IF(OR(D71="",N(D71)=0),"",N(E71)/D71)</f>
        <v/>
      </c>
      <c r="H71" s="30" t="n"/>
      <c r="I71" s="30" t="n"/>
      <c r="J71" s="30" t="n"/>
      <c r="K71" s="31" t="n"/>
      <c r="L71" s="10" t="n"/>
    </row>
    <row r="72">
      <c r="A72" s="28" t="n"/>
      <c r="B72" s="20" t="n"/>
      <c r="C72" s="10" t="n"/>
      <c r="D72" s="29" t="n"/>
      <c r="E72" s="29" t="n"/>
      <c r="F72" s="27">
        <f>IF(D72="","",D72-N(E72))</f>
        <v/>
      </c>
      <c r="G72" s="22">
        <f>IF(OR(D72="",N(D72)=0),"",N(E72)/D72)</f>
        <v/>
      </c>
      <c r="H72" s="30" t="n"/>
      <c r="I72" s="30" t="n"/>
      <c r="J72" s="30" t="n"/>
      <c r="K72" s="31" t="n"/>
      <c r="L72" s="10" t="n"/>
    </row>
    <row r="73">
      <c r="A73" s="28" t="n"/>
      <c r="B73" s="20" t="n"/>
      <c r="C73" s="10" t="n"/>
      <c r="D73" s="29" t="n"/>
      <c r="E73" s="29" t="n"/>
      <c r="F73" s="27">
        <f>IF(D73="","",D73-N(E73))</f>
        <v/>
      </c>
      <c r="G73" s="22">
        <f>IF(OR(D73="",N(D73)=0),"",N(E73)/D73)</f>
        <v/>
      </c>
      <c r="H73" s="30" t="n"/>
      <c r="I73" s="30" t="n"/>
      <c r="J73" s="30" t="n"/>
      <c r="K73" s="31" t="n"/>
      <c r="L73" s="10" t="n"/>
    </row>
    <row r="74">
      <c r="A74" s="28" t="n"/>
      <c r="B74" s="20" t="n"/>
      <c r="C74" s="10" t="n"/>
      <c r="D74" s="29" t="n"/>
      <c r="E74" s="29" t="n"/>
      <c r="F74" s="27">
        <f>IF(D74="","",D74-N(E74))</f>
        <v/>
      </c>
      <c r="G74" s="22">
        <f>IF(OR(D74="",N(D74)=0),"",N(E74)/D74)</f>
        <v/>
      </c>
      <c r="H74" s="30" t="n"/>
      <c r="I74" s="30" t="n"/>
      <c r="J74" s="30" t="n"/>
      <c r="K74" s="31" t="n"/>
      <c r="L74" s="10" t="n"/>
    </row>
    <row r="75">
      <c r="A75" s="28" t="n"/>
      <c r="B75" s="20" t="n"/>
      <c r="C75" s="10" t="n"/>
      <c r="D75" s="29" t="n"/>
      <c r="E75" s="29" t="n"/>
      <c r="F75" s="27">
        <f>IF(D75="","",D75-N(E75))</f>
        <v/>
      </c>
      <c r="G75" s="22">
        <f>IF(OR(D75="",N(D75)=0),"",N(E75)/D75)</f>
        <v/>
      </c>
      <c r="H75" s="30" t="n"/>
      <c r="I75" s="30" t="n"/>
      <c r="J75" s="30" t="n"/>
      <c r="K75" s="31" t="n"/>
      <c r="L75" s="10" t="n"/>
    </row>
    <row r="76">
      <c r="A76" s="28" t="n"/>
      <c r="B76" s="20" t="n"/>
      <c r="C76" s="10" t="n"/>
      <c r="D76" s="29" t="n"/>
      <c r="E76" s="29" t="n"/>
      <c r="F76" s="27">
        <f>IF(D76="","",D76-N(E76))</f>
        <v/>
      </c>
      <c r="G76" s="22">
        <f>IF(OR(D76="",N(D76)=0),"",N(E76)/D76)</f>
        <v/>
      </c>
      <c r="H76" s="30" t="n"/>
      <c r="I76" s="30" t="n"/>
      <c r="J76" s="30" t="n"/>
      <c r="K76" s="31" t="n"/>
      <c r="L76" s="10" t="n"/>
    </row>
    <row r="77">
      <c r="A77" s="28" t="n"/>
      <c r="B77" s="20" t="n"/>
      <c r="C77" s="10" t="n"/>
      <c r="D77" s="29" t="n"/>
      <c r="E77" s="29" t="n"/>
      <c r="F77" s="27">
        <f>IF(D77="","",D77-N(E77))</f>
        <v/>
      </c>
      <c r="G77" s="22">
        <f>IF(OR(D77="",N(D77)=0),"",N(E77)/D77)</f>
        <v/>
      </c>
      <c r="H77" s="30" t="n"/>
      <c r="I77" s="30" t="n"/>
      <c r="J77" s="30" t="n"/>
      <c r="K77" s="31" t="n"/>
      <c r="L77" s="10" t="n"/>
    </row>
    <row r="78">
      <c r="A78" s="28" t="n"/>
      <c r="B78" s="20" t="n"/>
      <c r="C78" s="10" t="n"/>
      <c r="D78" s="29" t="n"/>
      <c r="E78" s="29" t="n"/>
      <c r="F78" s="27">
        <f>IF(D78="","",D78-N(E78))</f>
        <v/>
      </c>
      <c r="G78" s="22">
        <f>IF(OR(D78="",N(D78)=0),"",N(E78)/D78)</f>
        <v/>
      </c>
      <c r="H78" s="30" t="n"/>
      <c r="I78" s="30" t="n"/>
      <c r="J78" s="30" t="n"/>
      <c r="K78" s="31" t="n"/>
      <c r="L78" s="10" t="n"/>
    </row>
    <row r="79">
      <c r="A79" s="28" t="n"/>
      <c r="B79" s="20" t="n"/>
      <c r="C79" s="10" t="n"/>
      <c r="D79" s="29" t="n"/>
      <c r="E79" s="29" t="n"/>
      <c r="F79" s="27">
        <f>IF(D79="","",D79-N(E79))</f>
        <v/>
      </c>
      <c r="G79" s="22">
        <f>IF(OR(D79="",N(D79)=0),"",N(E79)/D79)</f>
        <v/>
      </c>
      <c r="H79" s="30" t="n"/>
      <c r="I79" s="30" t="n"/>
      <c r="J79" s="30" t="n"/>
      <c r="K79" s="31" t="n"/>
      <c r="L79" s="10" t="n"/>
    </row>
    <row r="80">
      <c r="A80" s="28" t="n"/>
      <c r="B80" s="20" t="n"/>
      <c r="C80" s="10" t="n"/>
      <c r="D80" s="29" t="n"/>
      <c r="E80" s="29" t="n"/>
      <c r="F80" s="27">
        <f>IF(D80="","",D80-N(E80))</f>
        <v/>
      </c>
      <c r="G80" s="22">
        <f>IF(OR(D80="",N(D80)=0),"",N(E80)/D80)</f>
        <v/>
      </c>
      <c r="H80" s="30" t="n"/>
      <c r="I80" s="30" t="n"/>
      <c r="J80" s="30" t="n"/>
      <c r="K80" s="31" t="n"/>
      <c r="L80" s="10" t="n"/>
    </row>
    <row r="81">
      <c r="A81" s="28" t="n"/>
      <c r="B81" s="20" t="n"/>
      <c r="C81" s="10" t="n"/>
      <c r="D81" s="29" t="n"/>
      <c r="E81" s="29" t="n"/>
      <c r="F81" s="27">
        <f>IF(D81="","",D81-N(E81))</f>
        <v/>
      </c>
      <c r="G81" s="22">
        <f>IF(OR(D81="",N(D81)=0),"",N(E81)/D81)</f>
        <v/>
      </c>
      <c r="H81" s="30" t="n"/>
      <c r="I81" s="30" t="n"/>
      <c r="J81" s="30" t="n"/>
      <c r="K81" s="31" t="n"/>
      <c r="L81" s="10" t="n"/>
    </row>
    <row r="82">
      <c r="A82" s="28" t="n"/>
      <c r="B82" s="20" t="n"/>
      <c r="C82" s="10" t="n"/>
      <c r="D82" s="29" t="n"/>
      <c r="E82" s="29" t="n"/>
      <c r="F82" s="27">
        <f>IF(D82="","",D82-N(E82))</f>
        <v/>
      </c>
      <c r="G82" s="22">
        <f>IF(OR(D82="",N(D82)=0),"",N(E82)/D82)</f>
        <v/>
      </c>
      <c r="H82" s="30" t="n"/>
      <c r="I82" s="30" t="n"/>
      <c r="J82" s="30" t="n"/>
      <c r="K82" s="31" t="n"/>
      <c r="L82" s="10" t="n"/>
    </row>
    <row r="83">
      <c r="A83" s="28" t="n"/>
      <c r="B83" s="20" t="n"/>
      <c r="C83" s="10" t="n"/>
      <c r="D83" s="29" t="n"/>
      <c r="E83" s="29" t="n"/>
      <c r="F83" s="27">
        <f>IF(D83="","",D83-N(E83))</f>
        <v/>
      </c>
      <c r="G83" s="22">
        <f>IF(OR(D83="",N(D83)=0),"",N(E83)/D83)</f>
        <v/>
      </c>
      <c r="H83" s="30" t="n"/>
      <c r="I83" s="30" t="n"/>
      <c r="J83" s="30" t="n"/>
      <c r="K83" s="31" t="n"/>
      <c r="L83" s="10" t="n"/>
    </row>
    <row r="84">
      <c r="A84" s="28" t="n"/>
      <c r="B84" s="20" t="n"/>
      <c r="C84" s="10" t="n"/>
      <c r="D84" s="29" t="n"/>
      <c r="E84" s="29" t="n"/>
      <c r="F84" s="27">
        <f>IF(D84="","",D84-N(E84))</f>
        <v/>
      </c>
      <c r="G84" s="22">
        <f>IF(OR(D84="",N(D84)=0),"",N(E84)/D84)</f>
        <v/>
      </c>
      <c r="H84" s="30" t="n"/>
      <c r="I84" s="30" t="n"/>
      <c r="J84" s="30" t="n"/>
      <c r="K84" s="31" t="n"/>
      <c r="L84" s="10" t="n"/>
    </row>
    <row r="85">
      <c r="A85" s="28" t="n"/>
      <c r="B85" s="20" t="n"/>
      <c r="C85" s="10" t="n"/>
      <c r="D85" s="29" t="n"/>
      <c r="E85" s="29" t="n"/>
      <c r="F85" s="27">
        <f>IF(D85="","",D85-N(E85))</f>
        <v/>
      </c>
      <c r="G85" s="22">
        <f>IF(OR(D85="",N(D85)=0),"",N(E85)/D85)</f>
        <v/>
      </c>
      <c r="H85" s="30" t="n"/>
      <c r="I85" s="30" t="n"/>
      <c r="J85" s="30" t="n"/>
      <c r="K85" s="31" t="n"/>
      <c r="L85" s="10" t="n"/>
    </row>
    <row r="86">
      <c r="A86" s="28" t="n"/>
      <c r="B86" s="20" t="n"/>
      <c r="C86" s="10" t="n"/>
      <c r="D86" s="29" t="n"/>
      <c r="E86" s="29" t="n"/>
      <c r="F86" s="27">
        <f>IF(D86="","",D86-N(E86))</f>
        <v/>
      </c>
      <c r="G86" s="22">
        <f>IF(OR(D86="",N(D86)=0),"",N(E86)/D86)</f>
        <v/>
      </c>
      <c r="H86" s="30" t="n"/>
      <c r="I86" s="30" t="n"/>
      <c r="J86" s="30" t="n"/>
      <c r="K86" s="31" t="n"/>
      <c r="L86" s="10" t="n"/>
    </row>
    <row r="87">
      <c r="A87" s="28" t="n"/>
      <c r="B87" s="20" t="n"/>
      <c r="C87" s="10" t="n"/>
      <c r="D87" s="29" t="n"/>
      <c r="E87" s="29" t="n"/>
      <c r="F87" s="27">
        <f>IF(D87="","",D87-N(E87))</f>
        <v/>
      </c>
      <c r="G87" s="22">
        <f>IF(OR(D87="",N(D87)=0),"",N(E87)/D87)</f>
        <v/>
      </c>
      <c r="H87" s="30" t="n"/>
      <c r="I87" s="30" t="n"/>
      <c r="J87" s="30" t="n"/>
      <c r="K87" s="31" t="n"/>
      <c r="L87" s="10" t="n"/>
    </row>
    <row r="88">
      <c r="A88" s="28" t="n"/>
      <c r="B88" s="20" t="n"/>
      <c r="C88" s="10" t="n"/>
      <c r="D88" s="29" t="n"/>
      <c r="E88" s="29" t="n"/>
      <c r="F88" s="27">
        <f>IF(D88="","",D88-N(E88))</f>
        <v/>
      </c>
      <c r="G88" s="22">
        <f>IF(OR(D88="",N(D88)=0),"",N(E88)/D88)</f>
        <v/>
      </c>
      <c r="H88" s="30" t="n"/>
      <c r="I88" s="30" t="n"/>
      <c r="J88" s="30" t="n"/>
      <c r="K88" s="31" t="n"/>
      <c r="L88" s="10" t="n"/>
    </row>
    <row r="89">
      <c r="A89" s="28" t="n"/>
      <c r="B89" s="20" t="n"/>
      <c r="C89" s="10" t="n"/>
      <c r="D89" s="29" t="n"/>
      <c r="E89" s="29" t="n"/>
      <c r="F89" s="27">
        <f>IF(D89="","",D89-N(E89))</f>
        <v/>
      </c>
      <c r="G89" s="22">
        <f>IF(OR(D89="",N(D89)=0),"",N(E89)/D89)</f>
        <v/>
      </c>
      <c r="H89" s="30" t="n"/>
      <c r="I89" s="30" t="n"/>
      <c r="J89" s="30" t="n"/>
      <c r="K89" s="31" t="n"/>
      <c r="L89" s="10" t="n"/>
    </row>
    <row r="90">
      <c r="A90" s="28" t="n"/>
      <c r="B90" s="20" t="n"/>
      <c r="C90" s="10" t="n"/>
      <c r="D90" s="29" t="n"/>
      <c r="E90" s="29" t="n"/>
      <c r="F90" s="27">
        <f>IF(D90="","",D90-N(E90))</f>
        <v/>
      </c>
      <c r="G90" s="22">
        <f>IF(OR(D90="",N(D90)=0),"",N(E90)/D90)</f>
        <v/>
      </c>
      <c r="H90" s="30" t="n"/>
      <c r="I90" s="30" t="n"/>
      <c r="J90" s="30" t="n"/>
      <c r="K90" s="31" t="n"/>
      <c r="L90" s="10" t="n"/>
    </row>
    <row r="91">
      <c r="A91" s="28" t="n"/>
      <c r="B91" s="20" t="n"/>
      <c r="C91" s="10" t="n"/>
      <c r="D91" s="29" t="n"/>
      <c r="E91" s="29" t="n"/>
      <c r="F91" s="27">
        <f>IF(D91="","",D91-N(E91))</f>
        <v/>
      </c>
      <c r="G91" s="22">
        <f>IF(OR(D91="",N(D91)=0),"",N(E91)/D91)</f>
        <v/>
      </c>
      <c r="H91" s="30" t="n"/>
      <c r="I91" s="30" t="n"/>
      <c r="J91" s="30" t="n"/>
      <c r="K91" s="31" t="n"/>
      <c r="L91" s="10" t="n"/>
    </row>
    <row r="92">
      <c r="A92" s="28" t="n"/>
      <c r="B92" s="20" t="n"/>
      <c r="C92" s="10" t="n"/>
      <c r="D92" s="29" t="n"/>
      <c r="E92" s="29" t="n"/>
      <c r="F92" s="27">
        <f>IF(D92="","",D92-N(E92))</f>
        <v/>
      </c>
      <c r="G92" s="22">
        <f>IF(OR(D92="",N(D92)=0),"",N(E92)/D92)</f>
        <v/>
      </c>
      <c r="H92" s="30" t="n"/>
      <c r="I92" s="30" t="n"/>
      <c r="J92" s="30" t="n"/>
      <c r="K92" s="31" t="n"/>
      <c r="L92" s="10" t="n"/>
    </row>
    <row r="93">
      <c r="A93" s="28" t="n"/>
      <c r="B93" s="20" t="n"/>
      <c r="C93" s="10" t="n"/>
      <c r="D93" s="29" t="n"/>
      <c r="E93" s="29" t="n"/>
      <c r="F93" s="27">
        <f>IF(D93="","",D93-N(E93))</f>
        <v/>
      </c>
      <c r="G93" s="22">
        <f>IF(OR(D93="",N(D93)=0),"",N(E93)/D93)</f>
        <v/>
      </c>
      <c r="H93" s="30" t="n"/>
      <c r="I93" s="30" t="n"/>
      <c r="J93" s="30" t="n"/>
      <c r="K93" s="31" t="n"/>
      <c r="L93" s="10" t="n"/>
    </row>
    <row r="94">
      <c r="A94" s="28" t="n"/>
      <c r="B94" s="20" t="n"/>
      <c r="C94" s="10" t="n"/>
      <c r="D94" s="29" t="n"/>
      <c r="E94" s="29" t="n"/>
      <c r="F94" s="27">
        <f>IF(D94="","",D94-N(E94))</f>
        <v/>
      </c>
      <c r="G94" s="22">
        <f>IF(OR(D94="",N(D94)=0),"",N(E94)/D94)</f>
        <v/>
      </c>
      <c r="H94" s="30" t="n"/>
      <c r="I94" s="30" t="n"/>
      <c r="J94" s="30" t="n"/>
      <c r="K94" s="31" t="n"/>
      <c r="L94" s="10" t="n"/>
    </row>
    <row r="95">
      <c r="A95" s="28" t="n"/>
      <c r="B95" s="20" t="n"/>
      <c r="C95" s="10" t="n"/>
      <c r="D95" s="29" t="n"/>
      <c r="E95" s="29" t="n"/>
      <c r="F95" s="27">
        <f>IF(D95="","",D95-N(E95))</f>
        <v/>
      </c>
      <c r="G95" s="22">
        <f>IF(OR(D95="",N(D95)=0),"",N(E95)/D95)</f>
        <v/>
      </c>
      <c r="H95" s="30" t="n"/>
      <c r="I95" s="30" t="n"/>
      <c r="J95" s="30" t="n"/>
      <c r="K95" s="31" t="n"/>
      <c r="L95" s="10" t="n"/>
    </row>
    <row r="96">
      <c r="A96" s="28" t="n"/>
      <c r="B96" s="20" t="n"/>
      <c r="C96" s="10" t="n"/>
      <c r="D96" s="29" t="n"/>
      <c r="E96" s="29" t="n"/>
      <c r="F96" s="27">
        <f>IF(D96="","",D96-N(E96))</f>
        <v/>
      </c>
      <c r="G96" s="22">
        <f>IF(OR(D96="",N(D96)=0),"",N(E96)/D96)</f>
        <v/>
      </c>
      <c r="H96" s="30" t="n"/>
      <c r="I96" s="30" t="n"/>
      <c r="J96" s="30" t="n"/>
      <c r="K96" s="31" t="n"/>
      <c r="L96" s="10" t="n"/>
    </row>
    <row r="97">
      <c r="A97" s="28" t="n"/>
      <c r="B97" s="20" t="n"/>
      <c r="C97" s="10" t="n"/>
      <c r="D97" s="29" t="n"/>
      <c r="E97" s="29" t="n"/>
      <c r="F97" s="27">
        <f>IF(D97="","",D97-N(E97))</f>
        <v/>
      </c>
      <c r="G97" s="22">
        <f>IF(OR(D97="",N(D97)=0),"",N(E97)/D97)</f>
        <v/>
      </c>
      <c r="H97" s="30" t="n"/>
      <c r="I97" s="30" t="n"/>
      <c r="J97" s="30" t="n"/>
      <c r="K97" s="31" t="n"/>
      <c r="L97" s="10" t="n"/>
    </row>
    <row r="98">
      <c r="A98" s="28" t="n"/>
      <c r="B98" s="20" t="n"/>
      <c r="C98" s="10" t="n"/>
      <c r="D98" s="29" t="n"/>
      <c r="E98" s="29" t="n"/>
      <c r="F98" s="27">
        <f>IF(D98="","",D98-N(E98))</f>
        <v/>
      </c>
      <c r="G98" s="22">
        <f>IF(OR(D98="",N(D98)=0),"",N(E98)/D98)</f>
        <v/>
      </c>
      <c r="H98" s="30" t="n"/>
      <c r="I98" s="30" t="n"/>
      <c r="J98" s="30" t="n"/>
      <c r="K98" s="31" t="n"/>
      <c r="L98" s="10" t="n"/>
    </row>
    <row r="99">
      <c r="A99" s="28" t="n"/>
      <c r="B99" s="20" t="n"/>
      <c r="C99" s="10" t="n"/>
      <c r="D99" s="29" t="n"/>
      <c r="E99" s="29" t="n"/>
      <c r="F99" s="27">
        <f>IF(D99="","",D99-N(E99))</f>
        <v/>
      </c>
      <c r="G99" s="22">
        <f>IF(OR(D99="",N(D99)=0),"",N(E99)/D99)</f>
        <v/>
      </c>
      <c r="H99" s="30" t="n"/>
      <c r="I99" s="30" t="n"/>
      <c r="J99" s="30" t="n"/>
      <c r="K99" s="31" t="n"/>
      <c r="L99" s="10" t="n"/>
    </row>
    <row r="100">
      <c r="A100" s="28" t="n"/>
      <c r="B100" s="20" t="n"/>
      <c r="C100" s="10" t="n"/>
      <c r="D100" s="29" t="n"/>
      <c r="E100" s="29" t="n"/>
      <c r="F100" s="27">
        <f>IF(D100="","",D100-N(E100))</f>
        <v/>
      </c>
      <c r="G100" s="22">
        <f>IF(OR(D100="",N(D100)=0),"",N(E100)/D100)</f>
        <v/>
      </c>
      <c r="H100" s="30" t="n"/>
      <c r="I100" s="30" t="n"/>
      <c r="J100" s="30" t="n"/>
      <c r="K100" s="31" t="n"/>
      <c r="L100" s="10" t="n"/>
    </row>
    <row r="101">
      <c r="A101" s="28" t="n"/>
      <c r="B101" s="20" t="n"/>
      <c r="C101" s="10" t="n"/>
      <c r="D101" s="29" t="n"/>
      <c r="E101" s="29" t="n"/>
      <c r="F101" s="27">
        <f>IF(D101="","",D101-N(E101))</f>
        <v/>
      </c>
      <c r="G101" s="22">
        <f>IF(OR(D101="",N(D101)=0),"",N(E101)/D101)</f>
        <v/>
      </c>
      <c r="H101" s="30" t="n"/>
      <c r="I101" s="30" t="n"/>
      <c r="J101" s="30" t="n"/>
      <c r="K101" s="31" t="n"/>
      <c r="L101" s="10" t="n"/>
    </row>
    <row r="102">
      <c r="A102" s="28" t="n"/>
      <c r="B102" s="20" t="n"/>
      <c r="C102" s="10" t="n"/>
      <c r="D102" s="29" t="n"/>
      <c r="E102" s="29" t="n"/>
      <c r="F102" s="27">
        <f>IF(D102="","",D102-N(E102))</f>
        <v/>
      </c>
      <c r="G102" s="22">
        <f>IF(OR(D102="",N(D102)=0),"",N(E102)/D102)</f>
        <v/>
      </c>
      <c r="H102" s="30" t="n"/>
      <c r="I102" s="30" t="n"/>
      <c r="J102" s="30" t="n"/>
      <c r="K102" s="31" t="n"/>
      <c r="L102" s="10" t="n"/>
    </row>
    <row r="103">
      <c r="A103" s="28" t="n"/>
      <c r="B103" s="20" t="n"/>
      <c r="C103" s="10" t="n"/>
      <c r="D103" s="29" t="n"/>
      <c r="E103" s="29" t="n"/>
      <c r="F103" s="27">
        <f>IF(D103="","",D103-N(E103))</f>
        <v/>
      </c>
      <c r="G103" s="22">
        <f>IF(OR(D103="",N(D103)=0),"",N(E103)/D103)</f>
        <v/>
      </c>
      <c r="H103" s="30" t="n"/>
      <c r="I103" s="30" t="n"/>
      <c r="J103" s="30" t="n"/>
      <c r="K103" s="31" t="n"/>
      <c r="L103" s="10" t="n"/>
    </row>
    <row r="104">
      <c r="A104" s="28" t="n"/>
      <c r="B104" s="20" t="n"/>
      <c r="C104" s="10" t="n"/>
      <c r="D104" s="29" t="n"/>
      <c r="E104" s="29" t="n"/>
      <c r="F104" s="27">
        <f>IF(D104="","",D104-N(E104))</f>
        <v/>
      </c>
      <c r="G104" s="22">
        <f>IF(OR(D104="",N(D104)=0),"",N(E104)/D104)</f>
        <v/>
      </c>
      <c r="H104" s="30" t="n"/>
      <c r="I104" s="30" t="n"/>
      <c r="J104" s="30" t="n"/>
      <c r="K104" s="31" t="n"/>
      <c r="L104" s="10" t="n"/>
    </row>
    <row r="105">
      <c r="A105" s="28" t="n"/>
      <c r="B105" s="20" t="n"/>
      <c r="C105" s="10" t="n"/>
      <c r="D105" s="29" t="n"/>
      <c r="E105" s="29" t="n"/>
      <c r="F105" s="27">
        <f>IF(D105="","",D105-N(E105))</f>
        <v/>
      </c>
      <c r="G105" s="22">
        <f>IF(OR(D105="",N(D105)=0),"",N(E105)/D105)</f>
        <v/>
      </c>
      <c r="H105" s="30" t="n"/>
      <c r="I105" s="30" t="n"/>
      <c r="J105" s="30" t="n"/>
      <c r="K105" s="31" t="n"/>
      <c r="L105" s="10" t="n"/>
    </row>
    <row r="106">
      <c r="A106" s="28" t="n"/>
      <c r="B106" s="20" t="n"/>
      <c r="C106" s="10" t="n"/>
      <c r="D106" s="29" t="n"/>
      <c r="E106" s="29" t="n"/>
      <c r="F106" s="27">
        <f>IF(D106="","",D106-N(E106))</f>
        <v/>
      </c>
      <c r="G106" s="22">
        <f>IF(OR(D106="",N(D106)=0),"",N(E106)/D106)</f>
        <v/>
      </c>
      <c r="H106" s="30" t="n"/>
      <c r="I106" s="30" t="n"/>
      <c r="J106" s="30" t="n"/>
      <c r="K106" s="31" t="n"/>
      <c r="L106" s="10" t="n"/>
    </row>
    <row r="107">
      <c r="A107" s="28" t="n"/>
      <c r="B107" s="20" t="n"/>
      <c r="C107" s="10" t="n"/>
      <c r="D107" s="29" t="n"/>
      <c r="E107" s="29" t="n"/>
      <c r="F107" s="27">
        <f>IF(D107="","",D107-N(E107))</f>
        <v/>
      </c>
      <c r="G107" s="22">
        <f>IF(OR(D107="",N(D107)=0),"",N(E107)/D107)</f>
        <v/>
      </c>
      <c r="H107" s="30" t="n"/>
      <c r="I107" s="30" t="n"/>
      <c r="J107" s="30" t="n"/>
      <c r="K107" s="31" t="n"/>
      <c r="L107" s="10" t="n"/>
    </row>
    <row r="108">
      <c r="A108" s="28" t="n"/>
      <c r="B108" s="20" t="n"/>
      <c r="C108" s="10" t="n"/>
      <c r="D108" s="29" t="n"/>
      <c r="E108" s="29" t="n"/>
      <c r="F108" s="27">
        <f>IF(D108="","",D108-N(E108))</f>
        <v/>
      </c>
      <c r="G108" s="22">
        <f>IF(OR(D108="",N(D108)=0),"",N(E108)/D108)</f>
        <v/>
      </c>
      <c r="H108" s="30" t="n"/>
      <c r="I108" s="30" t="n"/>
      <c r="J108" s="30" t="n"/>
      <c r="K108" s="31" t="n"/>
      <c r="L108" s="10" t="n"/>
    </row>
    <row r="109">
      <c r="A109" s="28" t="n"/>
      <c r="B109" s="20" t="n"/>
      <c r="C109" s="10" t="n"/>
      <c r="D109" s="29" t="n"/>
      <c r="E109" s="29" t="n"/>
      <c r="F109" s="27">
        <f>IF(D109="","",D109-N(E109))</f>
        <v/>
      </c>
      <c r="G109" s="22">
        <f>IF(OR(D109="",N(D109)=0),"",N(E109)/D109)</f>
        <v/>
      </c>
      <c r="H109" s="30" t="n"/>
      <c r="I109" s="30" t="n"/>
      <c r="J109" s="30" t="n"/>
      <c r="K109" s="31" t="n"/>
      <c r="L109" s="10" t="n"/>
    </row>
    <row r="110">
      <c r="A110" s="28" t="n"/>
      <c r="B110" s="20" t="n"/>
      <c r="C110" s="10" t="n"/>
      <c r="D110" s="29" t="n"/>
      <c r="E110" s="29" t="n"/>
      <c r="F110" s="27">
        <f>IF(D110="","",D110-N(E110))</f>
        <v/>
      </c>
      <c r="G110" s="22">
        <f>IF(OR(D110="",N(D110)=0),"",N(E110)/D110)</f>
        <v/>
      </c>
      <c r="H110" s="30" t="n"/>
      <c r="I110" s="30" t="n"/>
      <c r="J110" s="30" t="n"/>
      <c r="K110" s="31" t="n"/>
      <c r="L110" s="10" t="n"/>
    </row>
    <row r="111">
      <c r="A111" s="28" t="n"/>
      <c r="B111" s="20" t="n"/>
      <c r="C111" s="10" t="n"/>
      <c r="D111" s="29" t="n"/>
      <c r="E111" s="29" t="n"/>
      <c r="F111" s="27">
        <f>IF(D111="","",D111-N(E111))</f>
        <v/>
      </c>
      <c r="G111" s="22">
        <f>IF(OR(D111="",N(D111)=0),"",N(E111)/D111)</f>
        <v/>
      </c>
      <c r="H111" s="30" t="n"/>
      <c r="I111" s="30" t="n"/>
      <c r="J111" s="30" t="n"/>
      <c r="K111" s="31" t="n"/>
      <c r="L111" s="10" t="n"/>
    </row>
    <row r="112">
      <c r="A112" s="28" t="n"/>
      <c r="B112" s="20" t="n"/>
      <c r="C112" s="10" t="n"/>
      <c r="D112" s="29" t="n"/>
      <c r="E112" s="29" t="n"/>
      <c r="F112" s="27">
        <f>IF(D112="","",D112-N(E112))</f>
        <v/>
      </c>
      <c r="G112" s="22">
        <f>IF(OR(D112="",N(D112)=0),"",N(E112)/D112)</f>
        <v/>
      </c>
      <c r="H112" s="30" t="n"/>
      <c r="I112" s="30" t="n"/>
      <c r="J112" s="30" t="n"/>
      <c r="K112" s="31" t="n"/>
      <c r="L112" s="10" t="n"/>
    </row>
    <row r="113">
      <c r="A113" s="28" t="n"/>
      <c r="B113" s="20" t="n"/>
      <c r="C113" s="10" t="n"/>
      <c r="D113" s="29" t="n"/>
      <c r="E113" s="29" t="n"/>
      <c r="F113" s="27">
        <f>IF(D113="","",D113-N(E113))</f>
        <v/>
      </c>
      <c r="G113" s="22">
        <f>IF(OR(D113="",N(D113)=0),"",N(E113)/D113)</f>
        <v/>
      </c>
      <c r="H113" s="30" t="n"/>
      <c r="I113" s="30" t="n"/>
      <c r="J113" s="30" t="n"/>
      <c r="K113" s="31" t="n"/>
      <c r="L113" s="10" t="n"/>
    </row>
    <row r="114">
      <c r="A114" s="28" t="n"/>
      <c r="B114" s="20" t="n"/>
      <c r="C114" s="10" t="n"/>
      <c r="D114" s="29" t="n"/>
      <c r="E114" s="29" t="n"/>
      <c r="F114" s="27">
        <f>IF(D114="","",D114-N(E114))</f>
        <v/>
      </c>
      <c r="G114" s="22">
        <f>IF(OR(D114="",N(D114)=0),"",N(E114)/D114)</f>
        <v/>
      </c>
      <c r="H114" s="30" t="n"/>
      <c r="I114" s="30" t="n"/>
      <c r="J114" s="30" t="n"/>
      <c r="K114" s="31" t="n"/>
      <c r="L114" s="10" t="n"/>
    </row>
    <row r="115">
      <c r="A115" s="28" t="n"/>
      <c r="B115" s="20" t="n"/>
      <c r="C115" s="10" t="n"/>
      <c r="D115" s="29" t="n"/>
      <c r="E115" s="29" t="n"/>
      <c r="F115" s="27">
        <f>IF(D115="","",D115-N(E115))</f>
        <v/>
      </c>
      <c r="G115" s="22">
        <f>IF(OR(D115="",N(D115)=0),"",N(E115)/D115)</f>
        <v/>
      </c>
      <c r="H115" s="30" t="n"/>
      <c r="I115" s="30" t="n"/>
      <c r="J115" s="30" t="n"/>
      <c r="K115" s="31" t="n"/>
      <c r="L115" s="10" t="n"/>
    </row>
    <row r="116">
      <c r="A116" s="28" t="n"/>
      <c r="B116" s="20" t="n"/>
      <c r="C116" s="10" t="n"/>
      <c r="D116" s="29" t="n"/>
      <c r="E116" s="29" t="n"/>
      <c r="F116" s="27">
        <f>IF(D116="","",D116-N(E116))</f>
        <v/>
      </c>
      <c r="G116" s="22">
        <f>IF(OR(D116="",N(D116)=0),"",N(E116)/D116)</f>
        <v/>
      </c>
      <c r="H116" s="30" t="n"/>
      <c r="I116" s="30" t="n"/>
      <c r="J116" s="30" t="n"/>
      <c r="K116" s="31" t="n"/>
      <c r="L116" s="10" t="n"/>
    </row>
    <row r="117">
      <c r="A117" s="28" t="n"/>
      <c r="B117" s="20" t="n"/>
      <c r="C117" s="10" t="n"/>
      <c r="D117" s="29" t="n"/>
      <c r="E117" s="29" t="n"/>
      <c r="F117" s="27">
        <f>IF(D117="","",D117-N(E117))</f>
        <v/>
      </c>
      <c r="G117" s="22">
        <f>IF(OR(D117="",N(D117)=0),"",N(E117)/D117)</f>
        <v/>
      </c>
      <c r="H117" s="30" t="n"/>
      <c r="I117" s="30" t="n"/>
      <c r="J117" s="30" t="n"/>
      <c r="K117" s="31" t="n"/>
      <c r="L117" s="10" t="n"/>
    </row>
    <row r="118">
      <c r="A118" s="28" t="n"/>
      <c r="B118" s="20" t="n"/>
      <c r="C118" s="10" t="n"/>
      <c r="D118" s="29" t="n"/>
      <c r="E118" s="29" t="n"/>
      <c r="F118" s="27">
        <f>IF(D118="","",D118-N(E118))</f>
        <v/>
      </c>
      <c r="G118" s="22">
        <f>IF(OR(D118="",N(D118)=0),"",N(E118)/D118)</f>
        <v/>
      </c>
      <c r="H118" s="30" t="n"/>
      <c r="I118" s="30" t="n"/>
      <c r="J118" s="30" t="n"/>
      <c r="K118" s="31" t="n"/>
      <c r="L118" s="10" t="n"/>
    </row>
    <row r="119">
      <c r="A119" s="28" t="n"/>
      <c r="B119" s="20" t="n"/>
      <c r="C119" s="10" t="n"/>
      <c r="D119" s="29" t="n"/>
      <c r="E119" s="29" t="n"/>
      <c r="F119" s="27">
        <f>IF(D119="","",D119-N(E119))</f>
        <v/>
      </c>
      <c r="G119" s="22">
        <f>IF(OR(D119="",N(D119)=0),"",N(E119)/D119)</f>
        <v/>
      </c>
      <c r="H119" s="30" t="n"/>
      <c r="I119" s="30" t="n"/>
      <c r="J119" s="30" t="n"/>
      <c r="K119" s="31" t="n"/>
      <c r="L119" s="10" t="n"/>
    </row>
    <row r="120">
      <c r="A120" s="28" t="n"/>
      <c r="B120" s="20" t="n"/>
      <c r="C120" s="10" t="n"/>
      <c r="D120" s="29" t="n"/>
      <c r="E120" s="29" t="n"/>
      <c r="F120" s="27">
        <f>IF(D120="","",D120-N(E120))</f>
        <v/>
      </c>
      <c r="G120" s="22">
        <f>IF(OR(D120="",N(D120)=0),"",N(E120)/D120)</f>
        <v/>
      </c>
      <c r="H120" s="30" t="n"/>
      <c r="I120" s="30" t="n"/>
      <c r="J120" s="30" t="n"/>
      <c r="K120" s="31" t="n"/>
      <c r="L120" s="10" t="n"/>
    </row>
    <row r="121">
      <c r="A121" s="28" t="n"/>
      <c r="B121" s="20" t="n"/>
      <c r="C121" s="10" t="n"/>
      <c r="D121" s="29" t="n"/>
      <c r="E121" s="29" t="n"/>
      <c r="F121" s="27">
        <f>IF(D121="","",D121-N(E121))</f>
        <v/>
      </c>
      <c r="G121" s="22">
        <f>IF(OR(D121="",N(D121)=0),"",N(E121)/D121)</f>
        <v/>
      </c>
      <c r="H121" s="30" t="n"/>
      <c r="I121" s="30" t="n"/>
      <c r="J121" s="30" t="n"/>
      <c r="K121" s="31" t="n"/>
      <c r="L121" s="10" t="n"/>
    </row>
    <row r="122">
      <c r="A122" s="28" t="n"/>
      <c r="B122" s="20" t="n"/>
      <c r="C122" s="10" t="n"/>
      <c r="D122" s="29" t="n"/>
      <c r="E122" s="29" t="n"/>
      <c r="F122" s="27">
        <f>IF(D122="","",D122-N(E122))</f>
        <v/>
      </c>
      <c r="G122" s="22">
        <f>IF(OR(D122="",N(D122)=0),"",N(E122)/D122)</f>
        <v/>
      </c>
      <c r="H122" s="30" t="n"/>
      <c r="I122" s="30" t="n"/>
      <c r="J122" s="30" t="n"/>
      <c r="K122" s="31" t="n"/>
      <c r="L122" s="10" t="n"/>
    </row>
    <row r="123">
      <c r="A123" s="28" t="n"/>
      <c r="B123" s="20" t="n"/>
      <c r="C123" s="10" t="n"/>
      <c r="D123" s="29" t="n"/>
      <c r="E123" s="29" t="n"/>
      <c r="F123" s="27">
        <f>IF(D123="","",D123-N(E123))</f>
        <v/>
      </c>
      <c r="G123" s="22">
        <f>IF(OR(D123="",N(D123)=0),"",N(E123)/D123)</f>
        <v/>
      </c>
      <c r="H123" s="30" t="n"/>
      <c r="I123" s="30" t="n"/>
      <c r="J123" s="30" t="n"/>
      <c r="K123" s="31" t="n"/>
      <c r="L123" s="10" t="n"/>
    </row>
    <row r="124">
      <c r="A124" s="28" t="n"/>
      <c r="B124" s="20" t="n"/>
      <c r="C124" s="10" t="n"/>
      <c r="D124" s="29" t="n"/>
      <c r="E124" s="29" t="n"/>
      <c r="F124" s="27">
        <f>IF(D124="","",D124-N(E124))</f>
        <v/>
      </c>
      <c r="G124" s="22">
        <f>IF(OR(D124="",N(D124)=0),"",N(E124)/D124)</f>
        <v/>
      </c>
      <c r="H124" s="30" t="n"/>
      <c r="I124" s="30" t="n"/>
      <c r="J124" s="30" t="n"/>
      <c r="K124" s="31" t="n"/>
      <c r="L124" s="10" t="n"/>
    </row>
    <row r="125">
      <c r="A125" s="28" t="n"/>
      <c r="B125" s="20" t="n"/>
      <c r="C125" s="10" t="n"/>
      <c r="D125" s="29" t="n"/>
      <c r="E125" s="29" t="n"/>
      <c r="F125" s="27">
        <f>IF(D125="","",D125-N(E125))</f>
        <v/>
      </c>
      <c r="G125" s="22">
        <f>IF(OR(D125="",N(D125)=0),"",N(E125)/D125)</f>
        <v/>
      </c>
      <c r="H125" s="30" t="n"/>
      <c r="I125" s="30" t="n"/>
      <c r="J125" s="30" t="n"/>
      <c r="K125" s="31" t="n"/>
      <c r="L125" s="10" t="n"/>
    </row>
    <row r="126">
      <c r="A126" s="28" t="n"/>
      <c r="B126" s="20" t="n"/>
      <c r="C126" s="10" t="n"/>
      <c r="D126" s="29" t="n"/>
      <c r="E126" s="29" t="n"/>
      <c r="F126" s="27">
        <f>IF(D126="","",D126-N(E126))</f>
        <v/>
      </c>
      <c r="G126" s="22">
        <f>IF(OR(D126="",N(D126)=0),"",N(E126)/D126)</f>
        <v/>
      </c>
      <c r="H126" s="30" t="n"/>
      <c r="I126" s="30" t="n"/>
      <c r="J126" s="30" t="n"/>
      <c r="K126" s="31" t="n"/>
      <c r="L126" s="10" t="n"/>
    </row>
    <row r="127">
      <c r="A127" s="28" t="n"/>
      <c r="B127" s="20" t="n"/>
      <c r="C127" s="10" t="n"/>
      <c r="D127" s="29" t="n"/>
      <c r="E127" s="29" t="n"/>
      <c r="F127" s="27">
        <f>IF(D127="","",D127-N(E127))</f>
        <v/>
      </c>
      <c r="G127" s="22">
        <f>IF(OR(D127="",N(D127)=0),"",N(E127)/D127)</f>
        <v/>
      </c>
      <c r="H127" s="30" t="n"/>
      <c r="I127" s="30" t="n"/>
      <c r="J127" s="30" t="n"/>
      <c r="K127" s="31" t="n"/>
      <c r="L127" s="10" t="n"/>
    </row>
    <row r="128">
      <c r="A128" s="28" t="n"/>
      <c r="B128" s="20" t="n"/>
      <c r="C128" s="10" t="n"/>
      <c r="D128" s="29" t="n"/>
      <c r="E128" s="29" t="n"/>
      <c r="F128" s="27">
        <f>IF(D128="","",D128-N(E128))</f>
        <v/>
      </c>
      <c r="G128" s="22">
        <f>IF(OR(D128="",N(D128)=0),"",N(E128)/D128)</f>
        <v/>
      </c>
      <c r="H128" s="30" t="n"/>
      <c r="I128" s="30" t="n"/>
      <c r="J128" s="30" t="n"/>
      <c r="K128" s="31" t="n"/>
      <c r="L128" s="10" t="n"/>
    </row>
    <row r="129">
      <c r="A129" s="28" t="n"/>
      <c r="B129" s="20" t="n"/>
      <c r="C129" s="10" t="n"/>
      <c r="D129" s="29" t="n"/>
      <c r="E129" s="29" t="n"/>
      <c r="F129" s="27">
        <f>IF(D129="","",D129-N(E129))</f>
        <v/>
      </c>
      <c r="G129" s="22">
        <f>IF(OR(D129="",N(D129)=0),"",N(E129)/D129)</f>
        <v/>
      </c>
      <c r="H129" s="30" t="n"/>
      <c r="I129" s="30" t="n"/>
      <c r="J129" s="30" t="n"/>
      <c r="K129" s="31" t="n"/>
      <c r="L129" s="10" t="n"/>
    </row>
    <row r="130">
      <c r="A130" s="28" t="n"/>
      <c r="B130" s="20" t="n"/>
      <c r="C130" s="10" t="n"/>
      <c r="D130" s="29" t="n"/>
      <c r="E130" s="29" t="n"/>
      <c r="F130" s="27">
        <f>IF(D130="","",D130-N(E130))</f>
        <v/>
      </c>
      <c r="G130" s="22">
        <f>IF(OR(D130="",N(D130)=0),"",N(E130)/D130)</f>
        <v/>
      </c>
      <c r="H130" s="30" t="n"/>
      <c r="I130" s="30" t="n"/>
      <c r="J130" s="30" t="n"/>
      <c r="K130" s="31" t="n"/>
      <c r="L130" s="10" t="n"/>
    </row>
    <row r="131">
      <c r="A131" s="28" t="n"/>
      <c r="B131" s="20" t="n"/>
      <c r="C131" s="10" t="n"/>
      <c r="D131" s="29" t="n"/>
      <c r="E131" s="29" t="n"/>
      <c r="F131" s="27">
        <f>IF(D131="","",D131-N(E131))</f>
        <v/>
      </c>
      <c r="G131" s="22">
        <f>IF(OR(D131="",N(D131)=0),"",N(E131)/D131)</f>
        <v/>
      </c>
      <c r="H131" s="30" t="n"/>
      <c r="I131" s="30" t="n"/>
      <c r="J131" s="30" t="n"/>
      <c r="K131" s="31" t="n"/>
      <c r="L131" s="10" t="n"/>
    </row>
    <row r="132">
      <c r="A132" s="28" t="n"/>
      <c r="B132" s="20" t="n"/>
      <c r="C132" s="10" t="n"/>
      <c r="D132" s="29" t="n"/>
      <c r="E132" s="29" t="n"/>
      <c r="F132" s="27">
        <f>IF(D132="","",D132-N(E132))</f>
        <v/>
      </c>
      <c r="G132" s="22">
        <f>IF(OR(D132="",N(D132)=0),"",N(E132)/D132)</f>
        <v/>
      </c>
      <c r="H132" s="30" t="n"/>
      <c r="I132" s="30" t="n"/>
      <c r="J132" s="30" t="n"/>
      <c r="K132" s="31" t="n"/>
      <c r="L132" s="10" t="n"/>
    </row>
    <row r="133">
      <c r="A133" s="28" t="n"/>
      <c r="B133" s="20" t="n"/>
      <c r="C133" s="10" t="n"/>
      <c r="D133" s="29" t="n"/>
      <c r="E133" s="29" t="n"/>
      <c r="F133" s="27">
        <f>IF(D133="","",D133-N(E133))</f>
        <v/>
      </c>
      <c r="G133" s="22">
        <f>IF(OR(D133="",N(D133)=0),"",N(E133)/D133)</f>
        <v/>
      </c>
      <c r="H133" s="30" t="n"/>
      <c r="I133" s="30" t="n"/>
      <c r="J133" s="30" t="n"/>
      <c r="K133" s="31" t="n"/>
      <c r="L133" s="10" t="n"/>
    </row>
    <row r="134">
      <c r="A134" s="28" t="n"/>
      <c r="B134" s="20" t="n"/>
      <c r="C134" s="10" t="n"/>
      <c r="D134" s="29" t="n"/>
      <c r="E134" s="29" t="n"/>
      <c r="F134" s="27">
        <f>IF(D134="","",D134-N(E134))</f>
        <v/>
      </c>
      <c r="G134" s="22">
        <f>IF(OR(D134="",N(D134)=0),"",N(E134)/D134)</f>
        <v/>
      </c>
      <c r="H134" s="30" t="n"/>
      <c r="I134" s="30" t="n"/>
      <c r="J134" s="30" t="n"/>
      <c r="K134" s="31" t="n"/>
      <c r="L134" s="10" t="n"/>
    </row>
    <row r="135">
      <c r="A135" s="28" t="n"/>
      <c r="B135" s="20" t="n"/>
      <c r="C135" s="10" t="n"/>
      <c r="D135" s="29" t="n"/>
      <c r="E135" s="29" t="n"/>
      <c r="F135" s="27">
        <f>IF(D135="","",D135-N(E135))</f>
        <v/>
      </c>
      <c r="G135" s="22">
        <f>IF(OR(D135="",N(D135)=0),"",N(E135)/D135)</f>
        <v/>
      </c>
      <c r="H135" s="30" t="n"/>
      <c r="I135" s="30" t="n"/>
      <c r="J135" s="30" t="n"/>
      <c r="K135" s="31" t="n"/>
      <c r="L135" s="10" t="n"/>
    </row>
    <row r="136">
      <c r="A136" s="28" t="n"/>
      <c r="B136" s="20" t="n"/>
      <c r="C136" s="10" t="n"/>
      <c r="D136" s="29" t="n"/>
      <c r="E136" s="29" t="n"/>
      <c r="F136" s="27">
        <f>IF(D136="","",D136-N(E136))</f>
        <v/>
      </c>
      <c r="G136" s="22">
        <f>IF(OR(D136="",N(D136)=0),"",N(E136)/D136)</f>
        <v/>
      </c>
      <c r="H136" s="30" t="n"/>
      <c r="I136" s="30" t="n"/>
      <c r="J136" s="30" t="n"/>
      <c r="K136" s="31" t="n"/>
      <c r="L136" s="10" t="n"/>
    </row>
    <row r="137">
      <c r="A137" s="28" t="n"/>
      <c r="B137" s="20" t="n"/>
      <c r="C137" s="10" t="n"/>
      <c r="D137" s="29" t="n"/>
      <c r="E137" s="29" t="n"/>
      <c r="F137" s="27">
        <f>IF(D137="","",D137-N(E137))</f>
        <v/>
      </c>
      <c r="G137" s="22">
        <f>IF(OR(D137="",N(D137)=0),"",N(E137)/D137)</f>
        <v/>
      </c>
      <c r="H137" s="30" t="n"/>
      <c r="I137" s="30" t="n"/>
      <c r="J137" s="30" t="n"/>
      <c r="K137" s="31" t="n"/>
      <c r="L137" s="10" t="n"/>
    </row>
    <row r="138">
      <c r="A138" s="28" t="n"/>
      <c r="B138" s="20" t="n"/>
      <c r="C138" s="10" t="n"/>
      <c r="D138" s="29" t="n"/>
      <c r="E138" s="29" t="n"/>
      <c r="F138" s="27">
        <f>IF(D138="","",D138-N(E138))</f>
        <v/>
      </c>
      <c r="G138" s="22">
        <f>IF(OR(D138="",N(D138)=0),"",N(E138)/D138)</f>
        <v/>
      </c>
      <c r="H138" s="30" t="n"/>
      <c r="I138" s="30" t="n"/>
      <c r="J138" s="30" t="n"/>
      <c r="K138" s="31" t="n"/>
      <c r="L138" s="10" t="n"/>
    </row>
    <row r="139">
      <c r="A139" s="28" t="n"/>
      <c r="B139" s="20" t="n"/>
      <c r="C139" s="10" t="n"/>
      <c r="D139" s="29" t="n"/>
      <c r="E139" s="29" t="n"/>
      <c r="F139" s="27">
        <f>IF(D139="","",D139-N(E139))</f>
        <v/>
      </c>
      <c r="G139" s="22">
        <f>IF(OR(D139="",N(D139)=0),"",N(E139)/D139)</f>
        <v/>
      </c>
      <c r="H139" s="30" t="n"/>
      <c r="I139" s="30" t="n"/>
      <c r="J139" s="30" t="n"/>
      <c r="K139" s="31" t="n"/>
      <c r="L139" s="10" t="n"/>
    </row>
    <row r="140">
      <c r="A140" s="28" t="n"/>
      <c r="B140" s="20" t="n"/>
      <c r="C140" s="10" t="n"/>
      <c r="D140" s="29" t="n"/>
      <c r="E140" s="29" t="n"/>
      <c r="F140" s="27">
        <f>IF(D140="","",D140-N(E140))</f>
        <v/>
      </c>
      <c r="G140" s="22">
        <f>IF(OR(D140="",N(D140)=0),"",N(E140)/D140)</f>
        <v/>
      </c>
      <c r="H140" s="30" t="n"/>
      <c r="I140" s="30" t="n"/>
      <c r="J140" s="30" t="n"/>
      <c r="K140" s="31" t="n"/>
      <c r="L140" s="10" t="n"/>
    </row>
    <row r="141">
      <c r="A141" s="28" t="n"/>
      <c r="B141" s="20" t="n"/>
      <c r="C141" s="10" t="n"/>
      <c r="D141" s="29" t="n"/>
      <c r="E141" s="29" t="n"/>
      <c r="F141" s="27">
        <f>IF(D141="","",D141-N(E141))</f>
        <v/>
      </c>
      <c r="G141" s="22">
        <f>IF(OR(D141="",N(D141)=0),"",N(E141)/D141)</f>
        <v/>
      </c>
      <c r="H141" s="30" t="n"/>
      <c r="I141" s="30" t="n"/>
      <c r="J141" s="30" t="n"/>
      <c r="K141" s="31" t="n"/>
      <c r="L141" s="10" t="n"/>
    </row>
    <row r="142">
      <c r="A142" s="28" t="n"/>
      <c r="B142" s="20" t="n"/>
      <c r="C142" s="10" t="n"/>
      <c r="D142" s="29" t="n"/>
      <c r="E142" s="29" t="n"/>
      <c r="F142" s="27">
        <f>IF(D142="","",D142-N(E142))</f>
        <v/>
      </c>
      <c r="G142" s="22">
        <f>IF(OR(D142="",N(D142)=0),"",N(E142)/D142)</f>
        <v/>
      </c>
      <c r="H142" s="30" t="n"/>
      <c r="I142" s="30" t="n"/>
      <c r="J142" s="30" t="n"/>
      <c r="K142" s="31" t="n"/>
      <c r="L142" s="10" t="n"/>
    </row>
    <row r="143">
      <c r="A143" s="28" t="n"/>
      <c r="B143" s="20" t="n"/>
      <c r="C143" s="10" t="n"/>
      <c r="D143" s="29" t="n"/>
      <c r="E143" s="29" t="n"/>
      <c r="F143" s="27">
        <f>IF(D143="","",D143-N(E143))</f>
        <v/>
      </c>
      <c r="G143" s="22">
        <f>IF(OR(D143="",N(D143)=0),"",N(E143)/D143)</f>
        <v/>
      </c>
      <c r="H143" s="30" t="n"/>
      <c r="I143" s="30" t="n"/>
      <c r="J143" s="30" t="n"/>
      <c r="K143" s="31" t="n"/>
      <c r="L143" s="10" t="n"/>
    </row>
    <row r="144">
      <c r="A144" s="28" t="n"/>
      <c r="B144" s="20" t="n"/>
      <c r="C144" s="10" t="n"/>
      <c r="D144" s="29" t="n"/>
      <c r="E144" s="29" t="n"/>
      <c r="F144" s="27">
        <f>IF(D144="","",D144-N(E144))</f>
        <v/>
      </c>
      <c r="G144" s="22">
        <f>IF(OR(D144="",N(D144)=0),"",N(E144)/D144)</f>
        <v/>
      </c>
      <c r="H144" s="30" t="n"/>
      <c r="I144" s="30" t="n"/>
      <c r="J144" s="30" t="n"/>
      <c r="K144" s="31" t="n"/>
      <c r="L144" s="10" t="n"/>
    </row>
    <row r="145">
      <c r="A145" s="28" t="n"/>
      <c r="B145" s="20" t="n"/>
      <c r="C145" s="10" t="n"/>
      <c r="D145" s="29" t="n"/>
      <c r="E145" s="29" t="n"/>
      <c r="F145" s="27">
        <f>IF(D145="","",D145-N(E145))</f>
        <v/>
      </c>
      <c r="G145" s="22">
        <f>IF(OR(D145="",N(D145)=0),"",N(E145)/D145)</f>
        <v/>
      </c>
      <c r="H145" s="30" t="n"/>
      <c r="I145" s="30" t="n"/>
      <c r="J145" s="30" t="n"/>
      <c r="K145" s="31" t="n"/>
      <c r="L145" s="10" t="n"/>
    </row>
    <row r="146">
      <c r="A146" s="28" t="n"/>
      <c r="B146" s="20" t="n"/>
      <c r="C146" s="10" t="n"/>
      <c r="D146" s="29" t="n"/>
      <c r="E146" s="29" t="n"/>
      <c r="F146" s="27">
        <f>IF(D146="","",D146-N(E146))</f>
        <v/>
      </c>
      <c r="G146" s="22">
        <f>IF(OR(D146="",N(D146)=0),"",N(E146)/D146)</f>
        <v/>
      </c>
      <c r="H146" s="30" t="n"/>
      <c r="I146" s="30" t="n"/>
      <c r="J146" s="30" t="n"/>
      <c r="K146" s="31" t="n"/>
      <c r="L146" s="10" t="n"/>
    </row>
    <row r="147">
      <c r="A147" s="28" t="n"/>
      <c r="B147" s="20" t="n"/>
      <c r="C147" s="10" t="n"/>
      <c r="D147" s="29" t="n"/>
      <c r="E147" s="29" t="n"/>
      <c r="F147" s="27">
        <f>IF(D147="","",D147-N(E147))</f>
        <v/>
      </c>
      <c r="G147" s="22">
        <f>IF(OR(D147="",N(D147)=0),"",N(E147)/D147)</f>
        <v/>
      </c>
      <c r="H147" s="30" t="n"/>
      <c r="I147" s="30" t="n"/>
      <c r="J147" s="30" t="n"/>
      <c r="K147" s="31" t="n"/>
      <c r="L147" s="10" t="n"/>
    </row>
    <row r="148">
      <c r="A148" s="28" t="n"/>
      <c r="B148" s="20" t="n"/>
      <c r="C148" s="10" t="n"/>
      <c r="D148" s="29" t="n"/>
      <c r="E148" s="29" t="n"/>
      <c r="F148" s="27">
        <f>IF(D148="","",D148-N(E148))</f>
        <v/>
      </c>
      <c r="G148" s="22">
        <f>IF(OR(D148="",N(D148)=0),"",N(E148)/D148)</f>
        <v/>
      </c>
      <c r="H148" s="30" t="n"/>
      <c r="I148" s="30" t="n"/>
      <c r="J148" s="30" t="n"/>
      <c r="K148" s="31" t="n"/>
      <c r="L148" s="10" t="n"/>
    </row>
    <row r="149">
      <c r="A149" s="28" t="n"/>
      <c r="B149" s="20" t="n"/>
      <c r="C149" s="10" t="n"/>
      <c r="D149" s="29" t="n"/>
      <c r="E149" s="29" t="n"/>
      <c r="F149" s="27">
        <f>IF(D149="","",D149-N(E149))</f>
        <v/>
      </c>
      <c r="G149" s="22">
        <f>IF(OR(D149="",N(D149)=0),"",N(E149)/D149)</f>
        <v/>
      </c>
      <c r="H149" s="30" t="n"/>
      <c r="I149" s="30" t="n"/>
      <c r="J149" s="30" t="n"/>
      <c r="K149" s="31" t="n"/>
      <c r="L149" s="10" t="n"/>
    </row>
    <row r="150">
      <c r="A150" s="28" t="n"/>
      <c r="B150" s="20" t="n"/>
      <c r="C150" s="10" t="n"/>
      <c r="D150" s="29" t="n"/>
      <c r="E150" s="29" t="n"/>
      <c r="F150" s="27">
        <f>IF(D150="","",D150-N(E150))</f>
        <v/>
      </c>
      <c r="G150" s="22">
        <f>IF(OR(D150="",N(D150)=0),"",N(E150)/D150)</f>
        <v/>
      </c>
      <c r="H150" s="30" t="n"/>
      <c r="I150" s="30" t="n"/>
      <c r="J150" s="30" t="n"/>
      <c r="K150" s="31" t="n"/>
      <c r="L150" s="10" t="n"/>
    </row>
    <row r="151">
      <c r="A151" s="28" t="n"/>
      <c r="B151" s="20" t="n"/>
      <c r="C151" s="10" t="n"/>
      <c r="D151" s="29" t="n"/>
      <c r="E151" s="29" t="n"/>
      <c r="F151" s="27">
        <f>IF(D151="","",D151-N(E151))</f>
        <v/>
      </c>
      <c r="G151" s="22">
        <f>IF(OR(D151="",N(D151)=0),"",N(E151)/D151)</f>
        <v/>
      </c>
      <c r="H151" s="30" t="n"/>
      <c r="I151" s="30" t="n"/>
      <c r="J151" s="30" t="n"/>
      <c r="K151" s="31" t="n"/>
      <c r="L151" s="10" t="n"/>
    </row>
    <row r="152">
      <c r="A152" s="28" t="n"/>
      <c r="B152" s="20" t="n"/>
      <c r="C152" s="10" t="n"/>
      <c r="D152" s="29" t="n"/>
      <c r="E152" s="29" t="n"/>
      <c r="F152" s="27">
        <f>IF(D152="","",D152-N(E152))</f>
        <v/>
      </c>
      <c r="G152" s="22">
        <f>IF(OR(D152="",N(D152)=0),"",N(E152)/D152)</f>
        <v/>
      </c>
      <c r="H152" s="30" t="n"/>
      <c r="I152" s="30" t="n"/>
      <c r="J152" s="30" t="n"/>
      <c r="K152" s="31" t="n"/>
      <c r="L152" s="10" t="n"/>
    </row>
    <row r="153">
      <c r="A153" s="28" t="n"/>
      <c r="B153" s="20" t="n"/>
      <c r="C153" s="10" t="n"/>
      <c r="D153" s="29" t="n"/>
      <c r="E153" s="29" t="n"/>
      <c r="F153" s="27">
        <f>IF(D153="","",D153-N(E153))</f>
        <v/>
      </c>
      <c r="G153" s="22">
        <f>IF(OR(D153="",N(D153)=0),"",N(E153)/D153)</f>
        <v/>
      </c>
      <c r="H153" s="30" t="n"/>
      <c r="I153" s="30" t="n"/>
      <c r="J153" s="30" t="n"/>
      <c r="K153" s="31" t="n"/>
      <c r="L153" s="10" t="n"/>
    </row>
    <row r="154">
      <c r="A154" s="28" t="n"/>
      <c r="B154" s="20" t="n"/>
      <c r="C154" s="10" t="n"/>
      <c r="D154" s="29" t="n"/>
      <c r="E154" s="29" t="n"/>
      <c r="F154" s="27">
        <f>IF(D154="","",D154-N(E154))</f>
        <v/>
      </c>
      <c r="G154" s="22">
        <f>IF(OR(D154="",N(D154)=0),"",N(E154)/D154)</f>
        <v/>
      </c>
      <c r="H154" s="30" t="n"/>
      <c r="I154" s="30" t="n"/>
      <c r="J154" s="30" t="n"/>
      <c r="K154" s="31" t="n"/>
      <c r="L154" s="10" t="n"/>
    </row>
    <row r="155">
      <c r="A155" s="28" t="n"/>
      <c r="B155" s="20" t="n"/>
      <c r="C155" s="10" t="n"/>
      <c r="D155" s="29" t="n"/>
      <c r="E155" s="29" t="n"/>
      <c r="F155" s="27">
        <f>IF(D155="","",D155-N(E155))</f>
        <v/>
      </c>
      <c r="G155" s="22">
        <f>IF(OR(D155="",N(D155)=0),"",N(E155)/D155)</f>
        <v/>
      </c>
      <c r="H155" s="30" t="n"/>
      <c r="I155" s="30" t="n"/>
      <c r="J155" s="30" t="n"/>
      <c r="K155" s="31" t="n"/>
      <c r="L155" s="10" t="n"/>
    </row>
    <row r="156">
      <c r="A156" s="28" t="n"/>
      <c r="B156" s="20" t="n"/>
      <c r="C156" s="10" t="n"/>
      <c r="D156" s="29" t="n"/>
      <c r="E156" s="29" t="n"/>
      <c r="F156" s="27">
        <f>IF(D156="","",D156-N(E156))</f>
        <v/>
      </c>
      <c r="G156" s="22">
        <f>IF(OR(D156="",N(D156)=0),"",N(E156)/D156)</f>
        <v/>
      </c>
      <c r="H156" s="30" t="n"/>
      <c r="I156" s="30" t="n"/>
      <c r="J156" s="30" t="n"/>
      <c r="K156" s="31" t="n"/>
      <c r="L156" s="10" t="n"/>
    </row>
    <row r="157">
      <c r="A157" s="28" t="n"/>
      <c r="B157" s="20" t="n"/>
      <c r="C157" s="10" t="n"/>
      <c r="D157" s="29" t="n"/>
      <c r="E157" s="29" t="n"/>
      <c r="F157" s="27">
        <f>IF(D157="","",D157-N(E157))</f>
        <v/>
      </c>
      <c r="G157" s="22">
        <f>IF(OR(D157="",N(D157)=0),"",N(E157)/D157)</f>
        <v/>
      </c>
      <c r="H157" s="30" t="n"/>
      <c r="I157" s="30" t="n"/>
      <c r="J157" s="30" t="n"/>
      <c r="K157" s="31" t="n"/>
      <c r="L157" s="10" t="n"/>
    </row>
    <row r="158">
      <c r="A158" s="28" t="n"/>
      <c r="B158" s="20" t="n"/>
      <c r="C158" s="10" t="n"/>
      <c r="D158" s="29" t="n"/>
      <c r="E158" s="29" t="n"/>
      <c r="F158" s="27">
        <f>IF(D158="","",D158-N(E158))</f>
        <v/>
      </c>
      <c r="G158" s="22">
        <f>IF(OR(D158="",N(D158)=0),"",N(E158)/D158)</f>
        <v/>
      </c>
      <c r="H158" s="30" t="n"/>
      <c r="I158" s="30" t="n"/>
      <c r="J158" s="30" t="n"/>
      <c r="K158" s="31" t="n"/>
      <c r="L158" s="10" t="n"/>
    </row>
    <row r="159">
      <c r="A159" s="28" t="n"/>
      <c r="B159" s="20" t="n"/>
      <c r="C159" s="10" t="n"/>
      <c r="D159" s="29" t="n"/>
      <c r="E159" s="29" t="n"/>
      <c r="F159" s="27">
        <f>IF(D159="","",D159-N(E159))</f>
        <v/>
      </c>
      <c r="G159" s="22">
        <f>IF(OR(D159="",N(D159)=0),"",N(E159)/D159)</f>
        <v/>
      </c>
      <c r="H159" s="30" t="n"/>
      <c r="I159" s="30" t="n"/>
      <c r="J159" s="30" t="n"/>
      <c r="K159" s="31" t="n"/>
      <c r="L159" s="10" t="n"/>
    </row>
    <row r="160">
      <c r="A160" s="28" t="n"/>
      <c r="B160" s="20" t="n"/>
      <c r="C160" s="10" t="n"/>
      <c r="D160" s="29" t="n"/>
      <c r="E160" s="29" t="n"/>
      <c r="F160" s="27">
        <f>IF(D160="","",D160-N(E160))</f>
        <v/>
      </c>
      <c r="G160" s="22">
        <f>IF(OR(D160="",N(D160)=0),"",N(E160)/D160)</f>
        <v/>
      </c>
      <c r="H160" s="30" t="n"/>
      <c r="I160" s="30" t="n"/>
      <c r="J160" s="30" t="n"/>
      <c r="K160" s="31" t="n"/>
      <c r="L160" s="10" t="n"/>
    </row>
    <row r="161">
      <c r="A161" s="28" t="n"/>
      <c r="B161" s="20" t="n"/>
      <c r="C161" s="10" t="n"/>
      <c r="D161" s="29" t="n"/>
      <c r="E161" s="29" t="n"/>
      <c r="F161" s="27">
        <f>IF(D161="","",D161-N(E161))</f>
        <v/>
      </c>
      <c r="G161" s="22">
        <f>IF(OR(D161="",N(D161)=0),"",N(E161)/D161)</f>
        <v/>
      </c>
      <c r="H161" s="30" t="n"/>
      <c r="I161" s="30" t="n"/>
      <c r="J161" s="30" t="n"/>
      <c r="K161" s="31" t="n"/>
      <c r="L161" s="10" t="n"/>
    </row>
    <row r="162">
      <c r="A162" s="28" t="n"/>
      <c r="B162" s="20" t="n"/>
      <c r="C162" s="10" t="n"/>
      <c r="D162" s="29" t="n"/>
      <c r="E162" s="29" t="n"/>
      <c r="F162" s="27">
        <f>IF(D162="","",D162-N(E162))</f>
        <v/>
      </c>
      <c r="G162" s="22">
        <f>IF(OR(D162="",N(D162)=0),"",N(E162)/D162)</f>
        <v/>
      </c>
      <c r="H162" s="30" t="n"/>
      <c r="I162" s="30" t="n"/>
      <c r="J162" s="30" t="n"/>
      <c r="K162" s="31" t="n"/>
      <c r="L162" s="10" t="n"/>
    </row>
    <row r="163">
      <c r="A163" s="28" t="n"/>
      <c r="B163" s="20" t="n"/>
      <c r="C163" s="10" t="n"/>
      <c r="D163" s="29" t="n"/>
      <c r="E163" s="29" t="n"/>
      <c r="F163" s="27">
        <f>IF(D163="","",D163-N(E163))</f>
        <v/>
      </c>
      <c r="G163" s="22">
        <f>IF(OR(D163="",N(D163)=0),"",N(E163)/D163)</f>
        <v/>
      </c>
      <c r="H163" s="30" t="n"/>
      <c r="I163" s="30" t="n"/>
      <c r="J163" s="30" t="n"/>
      <c r="K163" s="31" t="n"/>
      <c r="L163" s="10" t="n"/>
    </row>
    <row r="164">
      <c r="A164" s="28" t="n"/>
      <c r="B164" s="20" t="n"/>
      <c r="C164" s="10" t="n"/>
      <c r="D164" s="29" t="n"/>
      <c r="E164" s="29" t="n"/>
      <c r="F164" s="27">
        <f>IF(D164="","",D164-N(E164))</f>
        <v/>
      </c>
      <c r="G164" s="22">
        <f>IF(OR(D164="",N(D164)=0),"",N(E164)/D164)</f>
        <v/>
      </c>
      <c r="H164" s="30" t="n"/>
      <c r="I164" s="30" t="n"/>
      <c r="J164" s="30" t="n"/>
      <c r="K164" s="31" t="n"/>
      <c r="L164" s="10" t="n"/>
    </row>
    <row r="165">
      <c r="A165" s="28" t="n"/>
      <c r="B165" s="20" t="n"/>
      <c r="C165" s="10" t="n"/>
      <c r="D165" s="29" t="n"/>
      <c r="E165" s="29" t="n"/>
      <c r="F165" s="27">
        <f>IF(D165="","",D165-N(E165))</f>
        <v/>
      </c>
      <c r="G165" s="22">
        <f>IF(OR(D165="",N(D165)=0),"",N(E165)/D165)</f>
        <v/>
      </c>
      <c r="H165" s="30" t="n"/>
      <c r="I165" s="30" t="n"/>
      <c r="J165" s="30" t="n"/>
      <c r="K165" s="31" t="n"/>
      <c r="L165" s="10" t="n"/>
    </row>
    <row r="166">
      <c r="A166" s="28" t="n"/>
      <c r="B166" s="20" t="n"/>
      <c r="C166" s="10" t="n"/>
      <c r="D166" s="29" t="n"/>
      <c r="E166" s="29" t="n"/>
      <c r="F166" s="27">
        <f>IF(D166="","",D166-N(E166))</f>
        <v/>
      </c>
      <c r="G166" s="22">
        <f>IF(OR(D166="",N(D166)=0),"",N(E166)/D166)</f>
        <v/>
      </c>
      <c r="H166" s="30" t="n"/>
      <c r="I166" s="30" t="n"/>
      <c r="J166" s="30" t="n"/>
      <c r="K166" s="31" t="n"/>
      <c r="L166" s="10" t="n"/>
    </row>
    <row r="167">
      <c r="A167" s="28" t="n"/>
      <c r="B167" s="20" t="n"/>
      <c r="C167" s="10" t="n"/>
      <c r="D167" s="29" t="n"/>
      <c r="E167" s="29" t="n"/>
      <c r="F167" s="27">
        <f>IF(D167="","",D167-N(E167))</f>
        <v/>
      </c>
      <c r="G167" s="22">
        <f>IF(OR(D167="",N(D167)=0),"",N(E167)/D167)</f>
        <v/>
      </c>
      <c r="H167" s="30" t="n"/>
      <c r="I167" s="30" t="n"/>
      <c r="J167" s="30" t="n"/>
      <c r="K167" s="31" t="n"/>
      <c r="L167" s="10" t="n"/>
    </row>
    <row r="168">
      <c r="A168" s="28" t="n"/>
      <c r="B168" s="20" t="n"/>
      <c r="C168" s="10" t="n"/>
      <c r="D168" s="29" t="n"/>
      <c r="E168" s="29" t="n"/>
      <c r="F168" s="27">
        <f>IF(D168="","",D168-N(E168))</f>
        <v/>
      </c>
      <c r="G168" s="22">
        <f>IF(OR(D168="",N(D168)=0),"",N(E168)/D168)</f>
        <v/>
      </c>
      <c r="H168" s="30" t="n"/>
      <c r="I168" s="30" t="n"/>
      <c r="J168" s="30" t="n"/>
      <c r="K168" s="31" t="n"/>
      <c r="L168" s="10" t="n"/>
    </row>
    <row r="169">
      <c r="A169" s="28" t="n"/>
      <c r="B169" s="20" t="n"/>
      <c r="C169" s="10" t="n"/>
      <c r="D169" s="29" t="n"/>
      <c r="E169" s="29" t="n"/>
      <c r="F169" s="27">
        <f>IF(D169="","",D169-N(E169))</f>
        <v/>
      </c>
      <c r="G169" s="22">
        <f>IF(OR(D169="",N(D169)=0),"",N(E169)/D169)</f>
        <v/>
      </c>
      <c r="H169" s="30" t="n"/>
      <c r="I169" s="30" t="n"/>
      <c r="J169" s="30" t="n"/>
      <c r="K169" s="31" t="n"/>
      <c r="L169" s="10" t="n"/>
    </row>
    <row r="170">
      <c r="A170" s="28" t="n"/>
      <c r="B170" s="20" t="n"/>
      <c r="C170" s="10" t="n"/>
      <c r="D170" s="29" t="n"/>
      <c r="E170" s="29" t="n"/>
      <c r="F170" s="27">
        <f>IF(D170="","",D170-N(E170))</f>
        <v/>
      </c>
      <c r="G170" s="22">
        <f>IF(OR(D170="",N(D170)=0),"",N(E170)/D170)</f>
        <v/>
      </c>
      <c r="H170" s="30" t="n"/>
      <c r="I170" s="30" t="n"/>
      <c r="J170" s="30" t="n"/>
      <c r="K170" s="31" t="n"/>
      <c r="L170" s="10" t="n"/>
    </row>
    <row r="171">
      <c r="A171" s="28" t="n"/>
      <c r="B171" s="20" t="n"/>
      <c r="C171" s="10" t="n"/>
      <c r="D171" s="29" t="n"/>
      <c r="E171" s="29" t="n"/>
      <c r="F171" s="27">
        <f>IF(D171="","",D171-N(E171))</f>
        <v/>
      </c>
      <c r="G171" s="22">
        <f>IF(OR(D171="",N(D171)=0),"",N(E171)/D171)</f>
        <v/>
      </c>
      <c r="H171" s="30" t="n"/>
      <c r="I171" s="30" t="n"/>
      <c r="J171" s="30" t="n"/>
      <c r="K171" s="31" t="n"/>
      <c r="L171" s="10" t="n"/>
    </row>
    <row r="172">
      <c r="A172" s="28" t="n"/>
      <c r="B172" s="20" t="n"/>
      <c r="C172" s="10" t="n"/>
      <c r="D172" s="29" t="n"/>
      <c r="E172" s="29" t="n"/>
      <c r="F172" s="27">
        <f>IF(D172="","",D172-N(E172))</f>
        <v/>
      </c>
      <c r="G172" s="22">
        <f>IF(OR(D172="",N(D172)=0),"",N(E172)/D172)</f>
        <v/>
      </c>
      <c r="H172" s="30" t="n"/>
      <c r="I172" s="30" t="n"/>
      <c r="J172" s="30" t="n"/>
      <c r="K172" s="31" t="n"/>
      <c r="L172" s="10" t="n"/>
    </row>
    <row r="173">
      <c r="A173" s="28" t="n"/>
      <c r="B173" s="20" t="n"/>
      <c r="C173" s="10" t="n"/>
      <c r="D173" s="29" t="n"/>
      <c r="E173" s="29" t="n"/>
      <c r="F173" s="27">
        <f>IF(D173="","",D173-N(E173))</f>
        <v/>
      </c>
      <c r="G173" s="22">
        <f>IF(OR(D173="",N(D173)=0),"",N(E173)/D173)</f>
        <v/>
      </c>
      <c r="H173" s="30" t="n"/>
      <c r="I173" s="30" t="n"/>
      <c r="J173" s="30" t="n"/>
      <c r="K173" s="31" t="n"/>
      <c r="L173" s="10" t="n"/>
    </row>
    <row r="174">
      <c r="A174" s="28" t="n"/>
      <c r="B174" s="20" t="n"/>
      <c r="C174" s="10" t="n"/>
      <c r="D174" s="29" t="n"/>
      <c r="E174" s="29" t="n"/>
      <c r="F174" s="27">
        <f>IF(D174="","",D174-N(E174))</f>
        <v/>
      </c>
      <c r="G174" s="22">
        <f>IF(OR(D174="",N(D174)=0),"",N(E174)/D174)</f>
        <v/>
      </c>
      <c r="H174" s="30" t="n"/>
      <c r="I174" s="30" t="n"/>
      <c r="J174" s="30" t="n"/>
      <c r="K174" s="31" t="n"/>
      <c r="L174" s="10" t="n"/>
    </row>
    <row r="175">
      <c r="A175" s="28" t="n"/>
      <c r="B175" s="20" t="n"/>
      <c r="C175" s="10" t="n"/>
      <c r="D175" s="29" t="n"/>
      <c r="E175" s="29" t="n"/>
      <c r="F175" s="27">
        <f>IF(D175="","",D175-N(E175))</f>
        <v/>
      </c>
      <c r="G175" s="22">
        <f>IF(OR(D175="",N(D175)=0),"",N(E175)/D175)</f>
        <v/>
      </c>
      <c r="H175" s="30" t="n"/>
      <c r="I175" s="30" t="n"/>
      <c r="J175" s="30" t="n"/>
      <c r="K175" s="31" t="n"/>
      <c r="L175" s="10" t="n"/>
    </row>
    <row r="176">
      <c r="A176" s="28" t="n"/>
      <c r="B176" s="20" t="n"/>
      <c r="C176" s="10" t="n"/>
      <c r="D176" s="29" t="n"/>
      <c r="E176" s="29" t="n"/>
      <c r="F176" s="27">
        <f>IF(D176="","",D176-N(E176))</f>
        <v/>
      </c>
      <c r="G176" s="22">
        <f>IF(OR(D176="",N(D176)=0),"",N(E176)/D176)</f>
        <v/>
      </c>
      <c r="H176" s="30" t="n"/>
      <c r="I176" s="30" t="n"/>
      <c r="J176" s="30" t="n"/>
      <c r="K176" s="31" t="n"/>
      <c r="L176" s="10" t="n"/>
    </row>
    <row r="177">
      <c r="A177" s="28" t="n"/>
      <c r="B177" s="20" t="n"/>
      <c r="C177" s="10" t="n"/>
      <c r="D177" s="29" t="n"/>
      <c r="E177" s="29" t="n"/>
      <c r="F177" s="27">
        <f>IF(D177="","",D177-N(E177))</f>
        <v/>
      </c>
      <c r="G177" s="22">
        <f>IF(OR(D177="",N(D177)=0),"",N(E177)/D177)</f>
        <v/>
      </c>
      <c r="H177" s="30" t="n"/>
      <c r="I177" s="30" t="n"/>
      <c r="J177" s="30" t="n"/>
      <c r="K177" s="31" t="n"/>
      <c r="L177" s="10" t="n"/>
    </row>
    <row r="178">
      <c r="A178" s="28" t="n"/>
      <c r="B178" s="20" t="n"/>
      <c r="C178" s="10" t="n"/>
      <c r="D178" s="29" t="n"/>
      <c r="E178" s="29" t="n"/>
      <c r="F178" s="27">
        <f>IF(D178="","",D178-N(E178))</f>
        <v/>
      </c>
      <c r="G178" s="22">
        <f>IF(OR(D178="",N(D178)=0),"",N(E178)/D178)</f>
        <v/>
      </c>
      <c r="H178" s="30" t="n"/>
      <c r="I178" s="30" t="n"/>
      <c r="J178" s="30" t="n"/>
      <c r="K178" s="31" t="n"/>
      <c r="L178" s="10" t="n"/>
    </row>
    <row r="179">
      <c r="A179" s="28" t="n"/>
      <c r="B179" s="20" t="n"/>
      <c r="C179" s="10" t="n"/>
      <c r="D179" s="29" t="n"/>
      <c r="E179" s="29" t="n"/>
      <c r="F179" s="27">
        <f>IF(D179="","",D179-N(E179))</f>
        <v/>
      </c>
      <c r="G179" s="22">
        <f>IF(OR(D179="",N(D179)=0),"",N(E179)/D179)</f>
        <v/>
      </c>
      <c r="H179" s="30" t="n"/>
      <c r="I179" s="30" t="n"/>
      <c r="J179" s="30" t="n"/>
      <c r="K179" s="31" t="n"/>
      <c r="L179" s="10" t="n"/>
    </row>
    <row r="180">
      <c r="A180" s="28" t="n"/>
      <c r="B180" s="20" t="n"/>
      <c r="C180" s="10" t="n"/>
      <c r="D180" s="29" t="n"/>
      <c r="E180" s="29" t="n"/>
      <c r="F180" s="27">
        <f>IF(D180="","",D180-N(E180))</f>
        <v/>
      </c>
      <c r="G180" s="22">
        <f>IF(OR(D180="",N(D180)=0),"",N(E180)/D180)</f>
        <v/>
      </c>
      <c r="H180" s="30" t="n"/>
      <c r="I180" s="30" t="n"/>
      <c r="J180" s="30" t="n"/>
      <c r="K180" s="31" t="n"/>
      <c r="L180" s="10" t="n"/>
    </row>
    <row r="181">
      <c r="A181" s="28" t="n"/>
      <c r="B181" s="20" t="n"/>
      <c r="C181" s="10" t="n"/>
      <c r="D181" s="29" t="n"/>
      <c r="E181" s="29" t="n"/>
      <c r="F181" s="27">
        <f>IF(D181="","",D181-N(E181))</f>
        <v/>
      </c>
      <c r="G181" s="22">
        <f>IF(OR(D181="",N(D181)=0),"",N(E181)/D181)</f>
        <v/>
      </c>
      <c r="H181" s="30" t="n"/>
      <c r="I181" s="30" t="n"/>
      <c r="J181" s="30" t="n"/>
      <c r="K181" s="31" t="n"/>
      <c r="L181" s="10" t="n"/>
    </row>
    <row r="182">
      <c r="A182" s="28" t="n"/>
      <c r="B182" s="20" t="n"/>
      <c r="C182" s="10" t="n"/>
      <c r="D182" s="29" t="n"/>
      <c r="E182" s="29" t="n"/>
      <c r="F182" s="27">
        <f>IF(D182="","",D182-N(E182))</f>
        <v/>
      </c>
      <c r="G182" s="22">
        <f>IF(OR(D182="",N(D182)=0),"",N(E182)/D182)</f>
        <v/>
      </c>
      <c r="H182" s="30" t="n"/>
      <c r="I182" s="30" t="n"/>
      <c r="J182" s="30" t="n"/>
      <c r="K182" s="31" t="n"/>
      <c r="L182" s="10" t="n"/>
    </row>
    <row r="183">
      <c r="A183" s="28" t="n"/>
      <c r="B183" s="20" t="n"/>
      <c r="C183" s="10" t="n"/>
      <c r="D183" s="29" t="n"/>
      <c r="E183" s="29" t="n"/>
      <c r="F183" s="27">
        <f>IF(D183="","",D183-N(E183))</f>
        <v/>
      </c>
      <c r="G183" s="22">
        <f>IF(OR(D183="",N(D183)=0),"",N(E183)/D183)</f>
        <v/>
      </c>
      <c r="H183" s="30" t="n"/>
      <c r="I183" s="30" t="n"/>
      <c r="J183" s="30" t="n"/>
      <c r="K183" s="31" t="n"/>
      <c r="L183" s="10" t="n"/>
    </row>
    <row r="184">
      <c r="A184" s="28" t="n"/>
      <c r="B184" s="20" t="n"/>
      <c r="C184" s="10" t="n"/>
      <c r="D184" s="29" t="n"/>
      <c r="E184" s="29" t="n"/>
      <c r="F184" s="27">
        <f>IF(D184="","",D184-N(E184))</f>
        <v/>
      </c>
      <c r="G184" s="22">
        <f>IF(OR(D184="",N(D184)=0),"",N(E184)/D184)</f>
        <v/>
      </c>
      <c r="H184" s="30" t="n"/>
      <c r="I184" s="30" t="n"/>
      <c r="J184" s="30" t="n"/>
      <c r="K184" s="31" t="n"/>
      <c r="L184" s="10" t="n"/>
    </row>
    <row r="185">
      <c r="A185" s="28" t="n"/>
      <c r="B185" s="20" t="n"/>
      <c r="C185" s="10" t="n"/>
      <c r="D185" s="29" t="n"/>
      <c r="E185" s="29" t="n"/>
      <c r="F185" s="27">
        <f>IF(D185="","",D185-N(E185))</f>
        <v/>
      </c>
      <c r="G185" s="22">
        <f>IF(OR(D185="",N(D185)=0),"",N(E185)/D185)</f>
        <v/>
      </c>
      <c r="H185" s="30" t="n"/>
      <c r="I185" s="30" t="n"/>
      <c r="J185" s="30" t="n"/>
      <c r="K185" s="31" t="n"/>
      <c r="L185" s="10" t="n"/>
    </row>
    <row r="186">
      <c r="A186" s="28" t="n"/>
      <c r="B186" s="20" t="n"/>
      <c r="C186" s="10" t="n"/>
      <c r="D186" s="29" t="n"/>
      <c r="E186" s="29" t="n"/>
      <c r="F186" s="27">
        <f>IF(D186="","",D186-N(E186))</f>
        <v/>
      </c>
      <c r="G186" s="22">
        <f>IF(OR(D186="",N(D186)=0),"",N(E186)/D186)</f>
        <v/>
      </c>
      <c r="H186" s="30" t="n"/>
      <c r="I186" s="30" t="n"/>
      <c r="J186" s="30" t="n"/>
      <c r="K186" s="31" t="n"/>
      <c r="L186" s="10" t="n"/>
    </row>
    <row r="187">
      <c r="A187" s="28" t="n"/>
      <c r="B187" s="20" t="n"/>
      <c r="C187" s="10" t="n"/>
      <c r="D187" s="29" t="n"/>
      <c r="E187" s="29" t="n"/>
      <c r="F187" s="27">
        <f>IF(D187="","",D187-N(E187))</f>
        <v/>
      </c>
      <c r="G187" s="22">
        <f>IF(OR(D187="",N(D187)=0),"",N(E187)/D187)</f>
        <v/>
      </c>
      <c r="H187" s="30" t="n"/>
      <c r="I187" s="30" t="n"/>
      <c r="J187" s="30" t="n"/>
      <c r="K187" s="31" t="n"/>
      <c r="L187" s="10" t="n"/>
    </row>
    <row r="188">
      <c r="A188" s="28" t="n"/>
      <c r="B188" s="20" t="n"/>
      <c r="C188" s="10" t="n"/>
      <c r="D188" s="29" t="n"/>
      <c r="E188" s="29" t="n"/>
      <c r="F188" s="27">
        <f>IF(D188="","",D188-N(E188))</f>
        <v/>
      </c>
      <c r="G188" s="22">
        <f>IF(OR(D188="",N(D188)=0),"",N(E188)/D188)</f>
        <v/>
      </c>
      <c r="H188" s="30" t="n"/>
      <c r="I188" s="30" t="n"/>
      <c r="J188" s="30" t="n"/>
      <c r="K188" s="31" t="n"/>
      <c r="L188" s="10" t="n"/>
    </row>
    <row r="189">
      <c r="A189" s="28" t="n"/>
      <c r="B189" s="20" t="n"/>
      <c r="C189" s="10" t="n"/>
      <c r="D189" s="29" t="n"/>
      <c r="E189" s="29" t="n"/>
      <c r="F189" s="27">
        <f>IF(D189="","",D189-N(E189))</f>
        <v/>
      </c>
      <c r="G189" s="22">
        <f>IF(OR(D189="",N(D189)=0),"",N(E189)/D189)</f>
        <v/>
      </c>
      <c r="H189" s="30" t="n"/>
      <c r="I189" s="30" t="n"/>
      <c r="J189" s="30" t="n"/>
      <c r="K189" s="31" t="n"/>
      <c r="L189" s="10" t="n"/>
    </row>
    <row r="190">
      <c r="A190" s="28" t="n"/>
      <c r="B190" s="20" t="n"/>
      <c r="C190" s="10" t="n"/>
      <c r="D190" s="29" t="n"/>
      <c r="E190" s="29" t="n"/>
      <c r="F190" s="27">
        <f>IF(D190="","",D190-N(E190))</f>
        <v/>
      </c>
      <c r="G190" s="22">
        <f>IF(OR(D190="",N(D190)=0),"",N(E190)/D190)</f>
        <v/>
      </c>
      <c r="H190" s="30" t="n"/>
      <c r="I190" s="30" t="n"/>
      <c r="J190" s="30" t="n"/>
      <c r="K190" s="31" t="n"/>
      <c r="L190" s="10" t="n"/>
    </row>
    <row r="191">
      <c r="A191" s="28" t="n"/>
      <c r="B191" s="20" t="n"/>
      <c r="C191" s="10" t="n"/>
      <c r="D191" s="29" t="n"/>
      <c r="E191" s="29" t="n"/>
      <c r="F191" s="27">
        <f>IF(D191="","",D191-N(E191))</f>
        <v/>
      </c>
      <c r="G191" s="22">
        <f>IF(OR(D191="",N(D191)=0),"",N(E191)/D191)</f>
        <v/>
      </c>
      <c r="H191" s="30" t="n"/>
      <c r="I191" s="30" t="n"/>
      <c r="J191" s="30" t="n"/>
      <c r="K191" s="31" t="n"/>
      <c r="L191" s="10" t="n"/>
    </row>
    <row r="192">
      <c r="A192" s="28" t="n"/>
      <c r="B192" s="20" t="n"/>
      <c r="C192" s="10" t="n"/>
      <c r="D192" s="29" t="n"/>
      <c r="E192" s="29" t="n"/>
      <c r="F192" s="27">
        <f>IF(D192="","",D192-N(E192))</f>
        <v/>
      </c>
      <c r="G192" s="22">
        <f>IF(OR(D192="",N(D192)=0),"",N(E192)/D192)</f>
        <v/>
      </c>
      <c r="H192" s="30" t="n"/>
      <c r="I192" s="30" t="n"/>
      <c r="J192" s="30" t="n"/>
      <c r="K192" s="31" t="n"/>
      <c r="L192" s="10" t="n"/>
    </row>
    <row r="193">
      <c r="A193" s="28" t="n"/>
      <c r="B193" s="20" t="n"/>
      <c r="C193" s="10" t="n"/>
      <c r="D193" s="29" t="n"/>
      <c r="E193" s="29" t="n"/>
      <c r="F193" s="27">
        <f>IF(D193="","",D193-N(E193))</f>
        <v/>
      </c>
      <c r="G193" s="22">
        <f>IF(OR(D193="",N(D193)=0),"",N(E193)/D193)</f>
        <v/>
      </c>
      <c r="H193" s="30" t="n"/>
      <c r="I193" s="30" t="n"/>
      <c r="J193" s="30" t="n"/>
      <c r="K193" s="31" t="n"/>
      <c r="L193" s="10" t="n"/>
    </row>
    <row r="194">
      <c r="A194" s="28" t="n"/>
      <c r="B194" s="20" t="n"/>
      <c r="C194" s="10" t="n"/>
      <c r="D194" s="29" t="n"/>
      <c r="E194" s="29" t="n"/>
      <c r="F194" s="27">
        <f>IF(D194="","",D194-N(E194))</f>
        <v/>
      </c>
      <c r="G194" s="22">
        <f>IF(OR(D194="",N(D194)=0),"",N(E194)/D194)</f>
        <v/>
      </c>
      <c r="H194" s="30" t="n"/>
      <c r="I194" s="30" t="n"/>
      <c r="J194" s="30" t="n"/>
      <c r="K194" s="31" t="n"/>
      <c r="L194" s="10" t="n"/>
    </row>
    <row r="195">
      <c r="A195" s="28" t="n"/>
      <c r="B195" s="20" t="n"/>
      <c r="C195" s="10" t="n"/>
      <c r="D195" s="29" t="n"/>
      <c r="E195" s="29" t="n"/>
      <c r="F195" s="27">
        <f>IF(D195="","",D195-N(E195))</f>
        <v/>
      </c>
      <c r="G195" s="22">
        <f>IF(OR(D195="",N(D195)=0),"",N(E195)/D195)</f>
        <v/>
      </c>
      <c r="H195" s="30" t="n"/>
      <c r="I195" s="30" t="n"/>
      <c r="J195" s="30" t="n"/>
      <c r="K195" s="31" t="n"/>
      <c r="L195" s="10" t="n"/>
    </row>
    <row r="196">
      <c r="A196" s="28" t="n"/>
      <c r="B196" s="20" t="n"/>
      <c r="C196" s="10" t="n"/>
      <c r="D196" s="29" t="n"/>
      <c r="E196" s="29" t="n"/>
      <c r="F196" s="27">
        <f>IF(D196="","",D196-N(E196))</f>
        <v/>
      </c>
      <c r="G196" s="22">
        <f>IF(OR(D196="",N(D196)=0),"",N(E196)/D196)</f>
        <v/>
      </c>
      <c r="H196" s="30" t="n"/>
      <c r="I196" s="30" t="n"/>
      <c r="J196" s="30" t="n"/>
      <c r="K196" s="31" t="n"/>
      <c r="L196" s="10" t="n"/>
    </row>
    <row r="197">
      <c r="A197" s="28" t="n"/>
      <c r="B197" s="20" t="n"/>
      <c r="C197" s="10" t="n"/>
      <c r="D197" s="29" t="n"/>
      <c r="E197" s="29" t="n"/>
      <c r="F197" s="27">
        <f>IF(D197="","",D197-N(E197))</f>
        <v/>
      </c>
      <c r="G197" s="22">
        <f>IF(OR(D197="",N(D197)=0),"",N(E197)/D197)</f>
        <v/>
      </c>
      <c r="H197" s="30" t="n"/>
      <c r="I197" s="30" t="n"/>
      <c r="J197" s="30" t="n"/>
      <c r="K197" s="31" t="n"/>
      <c r="L197" s="10" t="n"/>
    </row>
    <row r="198">
      <c r="A198" s="28" t="n"/>
      <c r="B198" s="20" t="n"/>
      <c r="C198" s="10" t="n"/>
      <c r="D198" s="29" t="n"/>
      <c r="E198" s="29" t="n"/>
      <c r="F198" s="27">
        <f>IF(D198="","",D198-N(E198))</f>
        <v/>
      </c>
      <c r="G198" s="22">
        <f>IF(OR(D198="",N(D198)=0),"",N(E198)/D198)</f>
        <v/>
      </c>
      <c r="H198" s="30" t="n"/>
      <c r="I198" s="30" t="n"/>
      <c r="J198" s="30" t="n"/>
      <c r="K198" s="31" t="n"/>
      <c r="L198" s="10" t="n"/>
    </row>
    <row r="199">
      <c r="A199" s="28" t="n"/>
      <c r="B199" s="20" t="n"/>
      <c r="C199" s="10" t="n"/>
      <c r="D199" s="29" t="n"/>
      <c r="E199" s="29" t="n"/>
      <c r="F199" s="27">
        <f>IF(D199="","",D199-N(E199))</f>
        <v/>
      </c>
      <c r="G199" s="22">
        <f>IF(OR(D199="",N(D199)=0),"",N(E199)/D199)</f>
        <v/>
      </c>
      <c r="H199" s="30" t="n"/>
      <c r="I199" s="30" t="n"/>
      <c r="J199" s="30" t="n"/>
      <c r="K199" s="31" t="n"/>
      <c r="L199" s="10" t="n"/>
    </row>
    <row r="200">
      <c r="A200" s="28" t="n"/>
      <c r="B200" s="20" t="n"/>
      <c r="C200" s="10" t="n"/>
      <c r="D200" s="29" t="n"/>
      <c r="E200" s="29" t="n"/>
      <c r="F200" s="27">
        <f>IF(D200="","",D200-N(E200))</f>
        <v/>
      </c>
      <c r="G200" s="22">
        <f>IF(OR(D200="",N(D200)=0),"",N(E200)/D200)</f>
        <v/>
      </c>
      <c r="H200" s="30" t="n"/>
      <c r="I200" s="30" t="n"/>
      <c r="J200" s="30" t="n"/>
      <c r="K200" s="31" t="n"/>
      <c r="L200" s="10" t="n"/>
    </row>
    <row r="201">
      <c r="A201" s="28" t="n"/>
      <c r="B201" s="20" t="n"/>
      <c r="C201" s="10" t="n"/>
      <c r="D201" s="29" t="n"/>
      <c r="E201" s="29" t="n"/>
      <c r="F201" s="27">
        <f>IF(D201="","",D201-N(E201))</f>
        <v/>
      </c>
      <c r="G201" s="22">
        <f>IF(OR(D201="",N(D201)=0),"",N(E201)/D201)</f>
        <v/>
      </c>
      <c r="H201" s="30" t="n"/>
      <c r="I201" s="30" t="n"/>
      <c r="J201" s="30" t="n"/>
      <c r="K201" s="31" t="n"/>
      <c r="L201" s="10" t="n"/>
    </row>
    <row r="202">
      <c r="A202" s="28" t="n"/>
      <c r="B202" s="20" t="n"/>
      <c r="C202" s="10" t="n"/>
      <c r="D202" s="29" t="n"/>
      <c r="E202" s="29" t="n"/>
      <c r="F202" s="27">
        <f>IF(D202="","",D202-N(E202))</f>
        <v/>
      </c>
      <c r="G202" s="22">
        <f>IF(OR(D202="",N(D202)=0),"",N(E202)/D202)</f>
        <v/>
      </c>
      <c r="H202" s="30" t="n"/>
      <c r="I202" s="30" t="n"/>
      <c r="J202" s="30" t="n"/>
      <c r="K202" s="31" t="n"/>
      <c r="L202" s="10" t="n"/>
    </row>
    <row r="203">
      <c r="A203" s="28" t="n"/>
      <c r="B203" s="20" t="n"/>
      <c r="C203" s="10" t="n"/>
      <c r="D203" s="29" t="n"/>
      <c r="E203" s="29" t="n"/>
      <c r="F203" s="27">
        <f>IF(D203="","",D203-N(E203))</f>
        <v/>
      </c>
      <c r="G203" s="22">
        <f>IF(OR(D203="",N(D203)=0),"",N(E203)/D203)</f>
        <v/>
      </c>
      <c r="H203" s="30" t="n"/>
      <c r="I203" s="30" t="n"/>
      <c r="J203" s="30" t="n"/>
      <c r="K203" s="31" t="n"/>
      <c r="L203" s="10" t="n"/>
    </row>
    <row r="204">
      <c r="A204" s="28" t="n"/>
      <c r="B204" s="20" t="n"/>
      <c r="C204" s="10" t="n"/>
      <c r="D204" s="29" t="n"/>
      <c r="E204" s="29" t="n"/>
      <c r="F204" s="27">
        <f>IF(D204="","",D204-N(E204))</f>
        <v/>
      </c>
      <c r="G204" s="22">
        <f>IF(OR(D204="",N(D204)=0),"",N(E204)/D204)</f>
        <v/>
      </c>
      <c r="H204" s="30" t="n"/>
      <c r="I204" s="30" t="n"/>
      <c r="J204" s="30" t="n"/>
      <c r="K204" s="31" t="n"/>
      <c r="L204" s="10" t="n"/>
    </row>
    <row r="205">
      <c r="A205" s="28" t="n"/>
      <c r="B205" s="20" t="n"/>
      <c r="C205" s="10" t="n"/>
      <c r="D205" s="29" t="n"/>
      <c r="E205" s="29" t="n"/>
      <c r="F205" s="27">
        <f>IF(D205="","",D205-N(E205))</f>
        <v/>
      </c>
      <c r="G205" s="22">
        <f>IF(OR(D205="",N(D205)=0),"",N(E205)/D205)</f>
        <v/>
      </c>
      <c r="H205" s="30" t="n"/>
      <c r="I205" s="30" t="n"/>
      <c r="J205" s="30" t="n"/>
      <c r="K205" s="31" t="n"/>
      <c r="L205" s="10" t="n"/>
    </row>
  </sheetData>
  <mergeCells count="1">
    <mergeCell ref="A2:L2"/>
  </mergeCells>
  <dataValidations count="1">
    <dataValidation sqref="B6:B205" showDropDown="0" showInputMessage="0" showErrorMessage="0" allowBlank="1" type="list">
      <formula1>"Mañana,Tarde,Noche"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Detailerly</dc:creator>
  <dc:title xmlns:dc="http://purl.org/dc/elements/1.1/">Plantilla de parte de producción</dc:title>
  <dc:subject xmlns:dc="http://purl.org/dc/elements/1.1/">Parte de producción por turno con paradas, causas y OEE</dc:subject>
  <dcterms:created xmlns:dcterms="http://purl.org/dc/terms/" xmlns:xsi="http://www.w3.org/2001/XMLSchema-instance" xsi:type="dcterms:W3CDTF">2026-09-29T20:03:42Z</dcterms:created>
  <dcterms:modified xmlns:dcterms="http://purl.org/dc/terms/" xmlns:xsi="http://www.w3.org/2001/XMLSchema-instance" xsi:type="dcterms:W3CDTF">2026-09-29T20:03:42Z</dcterms:modified>
  <cp:keywords>parte de producción, plantilla, paradas, microparadas, OEE</cp:keywords>
</cp:coreProperties>
</file>